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acdserv1\work_in_progress\"/>
    </mc:Choice>
  </mc:AlternateContent>
  <bookViews>
    <workbookView xWindow="0" yWindow="0" windowWidth="28800" windowHeight="12420"/>
  </bookViews>
  <sheets>
    <sheet name="Sheet1" sheetId="1" r:id="rId1"/>
  </sheets>
  <definedNames>
    <definedName name="_xlnm.Print_Area" localSheetId="0">Sheet1!$B$1:$K$505</definedName>
    <definedName name="_xlnm.Print_Titles" localSheetId="0">Sheet1!$1:$4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8" i="1" l="1"/>
  <c r="G238" i="1" s="1"/>
  <c r="F239" i="1"/>
  <c r="G239" i="1" s="1"/>
  <c r="F240" i="1"/>
  <c r="G240" i="1" s="1"/>
  <c r="F241" i="1"/>
  <c r="G241" i="1" s="1"/>
  <c r="F242" i="1"/>
  <c r="G242" i="1" s="1"/>
  <c r="F252" i="1"/>
  <c r="G252" i="1" s="1"/>
  <c r="F253" i="1"/>
  <c r="G253" i="1" s="1"/>
  <c r="F254" i="1"/>
  <c r="G254" i="1" s="1"/>
  <c r="F255" i="1"/>
  <c r="G255" i="1" s="1"/>
  <c r="F256" i="1"/>
  <c r="G256" i="1" s="1"/>
  <c r="F454" i="1"/>
  <c r="G454" i="1" s="1"/>
  <c r="F455" i="1"/>
  <c r="G455" i="1" s="1"/>
  <c r="F456" i="1"/>
  <c r="G456" i="1" s="1"/>
  <c r="F457" i="1"/>
  <c r="G457" i="1" s="1"/>
  <c r="F458" i="1"/>
  <c r="G458" i="1" s="1"/>
  <c r="F459" i="1"/>
  <c r="G459" i="1" s="1"/>
  <c r="F460" i="1"/>
  <c r="G460" i="1" s="1"/>
  <c r="F461" i="1"/>
  <c r="G461" i="1" s="1"/>
  <c r="F462" i="1"/>
  <c r="G462" i="1" s="1"/>
  <c r="F463" i="1"/>
  <c r="G463" i="1" s="1"/>
  <c r="F464" i="1"/>
  <c r="G464" i="1" s="1"/>
  <c r="F465" i="1"/>
  <c r="G465" i="1" s="1"/>
  <c r="F466" i="1"/>
  <c r="G466" i="1" s="1"/>
  <c r="F467" i="1"/>
  <c r="G467" i="1" s="1"/>
  <c r="F38" i="1"/>
  <c r="G38" i="1" s="1"/>
  <c r="F11" i="1"/>
  <c r="G11" i="1" s="1"/>
  <c r="F12" i="1"/>
  <c r="G12" i="1" s="1"/>
  <c r="F37" i="1"/>
  <c r="G37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5" i="1"/>
  <c r="G35" i="1" s="1"/>
  <c r="F34" i="1"/>
  <c r="G34" i="1" s="1"/>
  <c r="F36" i="1"/>
  <c r="G36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122" i="1"/>
  <c r="G122" i="1" s="1"/>
  <c r="F123" i="1"/>
  <c r="G123" i="1" s="1"/>
  <c r="F124" i="1"/>
  <c r="G124" i="1" s="1"/>
  <c r="F125" i="1"/>
  <c r="G125" i="1" s="1"/>
  <c r="F127" i="1"/>
  <c r="G127" i="1" s="1"/>
  <c r="F128" i="1"/>
  <c r="G128" i="1" s="1"/>
  <c r="F126" i="1"/>
  <c r="G126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345" i="1"/>
  <c r="G345" i="1" s="1"/>
  <c r="F346" i="1"/>
  <c r="G346" i="1" s="1"/>
  <c r="F347" i="1"/>
  <c r="G347" i="1" s="1"/>
  <c r="F348" i="1"/>
  <c r="G348" i="1" s="1"/>
  <c r="F349" i="1"/>
  <c r="G349" i="1" s="1"/>
  <c r="F350" i="1"/>
  <c r="G350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 s="1"/>
  <c r="F185" i="1"/>
  <c r="G185" i="1" s="1"/>
  <c r="F186" i="1"/>
  <c r="G186" i="1" s="1"/>
  <c r="F187" i="1"/>
  <c r="G187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453" i="1"/>
  <c r="G453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2" i="1"/>
  <c r="G172" i="1" s="1"/>
  <c r="F243" i="1"/>
  <c r="G243" i="1" s="1"/>
  <c r="F268" i="1"/>
  <c r="G268" i="1" s="1"/>
  <c r="F269" i="1"/>
  <c r="G269" i="1" s="1"/>
  <c r="F270" i="1"/>
  <c r="G270" i="1" s="1"/>
  <c r="F448" i="1"/>
  <c r="G448" i="1" s="1"/>
  <c r="F449" i="1"/>
  <c r="G449" i="1" s="1"/>
  <c r="F450" i="1"/>
  <c r="G450" i="1" s="1"/>
  <c r="F451" i="1"/>
  <c r="G451" i="1" s="1"/>
  <c r="F452" i="1"/>
  <c r="G452" i="1" s="1"/>
  <c r="F470" i="1"/>
  <c r="G470" i="1" s="1"/>
  <c r="F471" i="1"/>
  <c r="G471" i="1" s="1"/>
  <c r="F472" i="1"/>
  <c r="G472" i="1" s="1"/>
  <c r="F473" i="1"/>
  <c r="G473" i="1" s="1"/>
  <c r="F474" i="1"/>
  <c r="G474" i="1" s="1"/>
  <c r="F475" i="1"/>
  <c r="G475" i="1" s="1"/>
  <c r="F476" i="1"/>
  <c r="G476" i="1" s="1"/>
  <c r="F477" i="1"/>
  <c r="G477" i="1" s="1"/>
  <c r="F478" i="1"/>
  <c r="G478" i="1" s="1"/>
  <c r="F479" i="1"/>
  <c r="G479" i="1" s="1"/>
  <c r="F480" i="1"/>
  <c r="G480" i="1" s="1"/>
  <c r="F481" i="1"/>
  <c r="G481" i="1" s="1"/>
  <c r="F482" i="1"/>
  <c r="G482" i="1" s="1"/>
  <c r="F483" i="1"/>
  <c r="G483" i="1" s="1"/>
  <c r="F484" i="1"/>
  <c r="G484" i="1" s="1"/>
  <c r="F485" i="1"/>
  <c r="G485" i="1" s="1"/>
  <c r="F486" i="1"/>
  <c r="G486" i="1" s="1"/>
  <c r="F72" i="1"/>
  <c r="G72" i="1" s="1"/>
  <c r="F73" i="1"/>
  <c r="G73" i="1" s="1"/>
  <c r="F74" i="1"/>
  <c r="G74" i="1" s="1"/>
  <c r="F75" i="1"/>
  <c r="G75" i="1" s="1"/>
  <c r="F76" i="1"/>
  <c r="G76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425" i="1"/>
  <c r="G425" i="1" s="1"/>
  <c r="F426" i="1"/>
  <c r="G426" i="1" s="1"/>
  <c r="F427" i="1"/>
  <c r="G427" i="1" s="1"/>
  <c r="F428" i="1"/>
  <c r="G428" i="1" s="1"/>
  <c r="F429" i="1"/>
  <c r="G429" i="1" s="1"/>
  <c r="F430" i="1"/>
  <c r="G430" i="1" s="1"/>
  <c r="F431" i="1"/>
  <c r="G431" i="1" s="1"/>
  <c r="F432" i="1"/>
  <c r="G432" i="1" s="1"/>
  <c r="F433" i="1"/>
  <c r="G433" i="1" s="1"/>
  <c r="F434" i="1"/>
  <c r="G434" i="1" s="1"/>
  <c r="F435" i="1"/>
  <c r="G435" i="1" s="1"/>
  <c r="F141" i="1"/>
  <c r="G141" i="1" s="1"/>
  <c r="F221" i="1"/>
  <c r="G221" i="1" s="1"/>
  <c r="F222" i="1"/>
  <c r="G222" i="1" s="1"/>
  <c r="F223" i="1"/>
  <c r="G223" i="1" s="1"/>
  <c r="F340" i="1"/>
  <c r="G340" i="1" s="1"/>
  <c r="F341" i="1"/>
  <c r="G341" i="1" s="1"/>
  <c r="F342" i="1"/>
  <c r="G342" i="1" s="1"/>
  <c r="F343" i="1"/>
  <c r="G343" i="1" s="1"/>
  <c r="F344" i="1"/>
  <c r="G344" i="1" s="1"/>
  <c r="F406" i="1"/>
  <c r="G406" i="1" s="1"/>
  <c r="F407" i="1"/>
  <c r="G407" i="1" s="1"/>
  <c r="F408" i="1"/>
  <c r="G408" i="1" s="1"/>
  <c r="F409" i="1"/>
  <c r="G409" i="1" s="1"/>
  <c r="F410" i="1"/>
  <c r="G410" i="1" s="1"/>
  <c r="F147" i="1"/>
  <c r="G147" i="1" s="1"/>
  <c r="F148" i="1"/>
  <c r="G148" i="1" s="1"/>
  <c r="F149" i="1"/>
  <c r="G149" i="1" s="1"/>
  <c r="F150" i="1"/>
  <c r="G150" i="1" s="1"/>
  <c r="F170" i="1"/>
  <c r="G170" i="1" s="1"/>
  <c r="F171" i="1"/>
  <c r="G171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249" i="1"/>
  <c r="G249" i="1" s="1"/>
  <c r="F250" i="1"/>
  <c r="G250" i="1" s="1"/>
  <c r="F251" i="1"/>
  <c r="G251" i="1" s="1"/>
  <c r="F257" i="1"/>
  <c r="G257" i="1" s="1"/>
  <c r="F258" i="1"/>
  <c r="G258" i="1" s="1"/>
  <c r="F259" i="1"/>
  <c r="G259" i="1" s="1"/>
  <c r="F260" i="1"/>
  <c r="G260" i="1" s="1"/>
  <c r="F271" i="1"/>
  <c r="G271" i="1" s="1"/>
  <c r="F357" i="1"/>
  <c r="G357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244" i="1"/>
  <c r="G244" i="1" s="1"/>
  <c r="F245" i="1"/>
  <c r="G245" i="1" s="1"/>
  <c r="F246" i="1"/>
  <c r="G246" i="1" s="1"/>
  <c r="F247" i="1"/>
  <c r="G247" i="1" s="1"/>
  <c r="F248" i="1"/>
  <c r="G248" i="1" s="1"/>
  <c r="F489" i="1"/>
  <c r="G489" i="1" s="1"/>
  <c r="F490" i="1"/>
  <c r="G490" i="1" s="1"/>
  <c r="F491" i="1"/>
  <c r="G491" i="1" s="1"/>
  <c r="F492" i="1"/>
  <c r="G492" i="1" s="1"/>
  <c r="F493" i="1"/>
  <c r="G493" i="1" s="1"/>
  <c r="F494" i="1"/>
  <c r="G494" i="1" s="1"/>
  <c r="F496" i="1"/>
  <c r="G496" i="1" s="1"/>
  <c r="F497" i="1"/>
  <c r="G497" i="1" s="1"/>
  <c r="F498" i="1"/>
  <c r="G498" i="1" s="1"/>
  <c r="F499" i="1"/>
  <c r="G499" i="1" s="1"/>
  <c r="F500" i="1"/>
  <c r="G500" i="1" s="1"/>
  <c r="F502" i="1"/>
  <c r="G502" i="1" s="1"/>
  <c r="F503" i="1"/>
  <c r="G503" i="1" s="1"/>
  <c r="F504" i="1"/>
  <c r="G504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501" i="1"/>
  <c r="G501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399" i="1"/>
  <c r="G399" i="1" s="1"/>
  <c r="F400" i="1"/>
  <c r="G400" i="1" s="1"/>
  <c r="F401" i="1"/>
  <c r="G401" i="1" s="1"/>
  <c r="F402" i="1"/>
  <c r="G402" i="1" s="1"/>
  <c r="F495" i="1"/>
  <c r="G495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384" i="1"/>
  <c r="G384" i="1" s="1"/>
  <c r="F393" i="1"/>
  <c r="G393" i="1" s="1"/>
  <c r="F394" i="1"/>
  <c r="G394" i="1" s="1"/>
  <c r="F395" i="1"/>
  <c r="G395" i="1" s="1"/>
  <c r="F396" i="1"/>
  <c r="G396" i="1" s="1"/>
  <c r="F397" i="1"/>
  <c r="G397" i="1" s="1"/>
  <c r="F398" i="1"/>
  <c r="G398" i="1" s="1"/>
  <c r="F423" i="1"/>
  <c r="G423" i="1" s="1"/>
  <c r="F424" i="1"/>
  <c r="G424" i="1" s="1"/>
  <c r="F446" i="1"/>
  <c r="G446" i="1" s="1"/>
  <c r="F447" i="1"/>
  <c r="G447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332" i="1"/>
  <c r="G332" i="1" s="1"/>
  <c r="F333" i="1"/>
  <c r="G333" i="1" s="1"/>
  <c r="F334" i="1"/>
  <c r="G334" i="1" s="1"/>
  <c r="F335" i="1"/>
  <c r="G335" i="1" s="1"/>
  <c r="F336" i="1"/>
  <c r="G336" i="1" s="1"/>
  <c r="F337" i="1"/>
  <c r="G337" i="1" s="1"/>
  <c r="F338" i="1"/>
  <c r="G338" i="1" s="1"/>
  <c r="F339" i="1"/>
  <c r="G339" i="1" s="1"/>
  <c r="F436" i="1"/>
  <c r="G436" i="1" s="1"/>
  <c r="F443" i="1"/>
  <c r="G443" i="1" s="1"/>
  <c r="F444" i="1"/>
  <c r="G444" i="1" s="1"/>
  <c r="F445" i="1"/>
  <c r="G445" i="1" s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488" i="1"/>
  <c r="G488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437" i="1"/>
  <c r="G437" i="1" s="1"/>
  <c r="F438" i="1"/>
  <c r="G438" i="1" s="1"/>
  <c r="F439" i="1"/>
  <c r="G439" i="1" s="1"/>
  <c r="F440" i="1"/>
  <c r="G440" i="1" s="1"/>
  <c r="F441" i="1"/>
  <c r="G441" i="1" s="1"/>
  <c r="F442" i="1"/>
  <c r="G442" i="1" s="1"/>
  <c r="F405" i="1"/>
  <c r="G405" i="1" s="1"/>
  <c r="F468" i="1"/>
  <c r="G468" i="1" s="1"/>
  <c r="F469" i="1"/>
  <c r="G469" i="1" s="1"/>
  <c r="F487" i="1"/>
  <c r="G487" i="1" s="1"/>
  <c r="F358" i="1"/>
  <c r="G358" i="1" s="1"/>
  <c r="F359" i="1"/>
  <c r="G359" i="1" s="1"/>
  <c r="F360" i="1"/>
  <c r="G360" i="1" s="1"/>
  <c r="F361" i="1"/>
  <c r="G361" i="1" s="1"/>
  <c r="F385" i="1"/>
  <c r="G385" i="1" s="1"/>
  <c r="F386" i="1"/>
  <c r="G386" i="1" s="1"/>
  <c r="F387" i="1"/>
  <c r="G387" i="1" s="1"/>
  <c r="F388" i="1"/>
  <c r="G388" i="1" s="1"/>
  <c r="F389" i="1"/>
  <c r="G389" i="1" s="1"/>
  <c r="F390" i="1"/>
  <c r="G390" i="1" s="1"/>
  <c r="F391" i="1"/>
  <c r="G391" i="1" s="1"/>
  <c r="F392" i="1"/>
  <c r="G392" i="1" s="1"/>
  <c r="F404" i="1"/>
  <c r="G404" i="1" s="1"/>
  <c r="F142" i="1"/>
  <c r="G142" i="1" s="1"/>
  <c r="F143" i="1"/>
  <c r="G143" i="1" s="1"/>
  <c r="F144" i="1"/>
  <c r="G144" i="1" s="1"/>
  <c r="F145" i="1"/>
  <c r="G145" i="1" s="1"/>
  <c r="F146" i="1"/>
  <c r="G146" i="1" s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362" i="1"/>
  <c r="G362" i="1" s="1"/>
  <c r="F363" i="1"/>
  <c r="G363" i="1" s="1"/>
  <c r="F364" i="1"/>
  <c r="G364" i="1" s="1"/>
  <c r="F365" i="1"/>
  <c r="G365" i="1" s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 s="1"/>
  <c r="F376" i="1"/>
  <c r="G376" i="1" s="1"/>
  <c r="F377" i="1"/>
  <c r="G377" i="1" s="1"/>
  <c r="F378" i="1"/>
  <c r="G378" i="1" s="1"/>
  <c r="F379" i="1"/>
  <c r="G379" i="1" s="1"/>
  <c r="F380" i="1"/>
  <c r="G380" i="1" s="1"/>
  <c r="F381" i="1"/>
  <c r="G381" i="1" s="1"/>
  <c r="F382" i="1"/>
  <c r="G382" i="1" s="1"/>
  <c r="F383" i="1"/>
  <c r="G383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403" i="1"/>
  <c r="G403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54" i="1"/>
  <c r="G54" i="1" s="1"/>
  <c r="F55" i="1"/>
  <c r="G55" i="1" s="1"/>
  <c r="F56" i="1"/>
  <c r="G56" i="1" s="1"/>
  <c r="F57" i="1"/>
  <c r="G57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411" i="1"/>
  <c r="G411" i="1" s="1"/>
  <c r="F412" i="1"/>
  <c r="G412" i="1" s="1"/>
  <c r="F413" i="1"/>
  <c r="G413" i="1" s="1"/>
  <c r="F414" i="1"/>
  <c r="G414" i="1" s="1"/>
  <c r="F415" i="1"/>
  <c r="G415" i="1" s="1"/>
  <c r="F416" i="1"/>
  <c r="G416" i="1" s="1"/>
  <c r="F417" i="1"/>
  <c r="G417" i="1" s="1"/>
  <c r="F419" i="1"/>
  <c r="G419" i="1" s="1"/>
  <c r="F418" i="1"/>
  <c r="G418" i="1" s="1"/>
  <c r="F420" i="1"/>
  <c r="G420" i="1" s="1"/>
  <c r="F421" i="1"/>
  <c r="G421" i="1" s="1"/>
  <c r="F422" i="1"/>
  <c r="G422" i="1" s="1"/>
  <c r="F237" i="1"/>
  <c r="G237" i="1" s="1"/>
  <c r="E4" i="1"/>
  <c r="E505" i="1"/>
  <c r="D4" i="1"/>
  <c r="D505" i="1"/>
  <c r="I4" i="1"/>
  <c r="H4" i="1"/>
  <c r="J238" i="1"/>
  <c r="K238" i="1" s="1"/>
  <c r="J239" i="1"/>
  <c r="K239" i="1" s="1"/>
  <c r="J240" i="1"/>
  <c r="K240" i="1" s="1"/>
  <c r="J241" i="1"/>
  <c r="K241" i="1" s="1"/>
  <c r="J242" i="1"/>
  <c r="K242" i="1" s="1"/>
  <c r="J252" i="1"/>
  <c r="K252" i="1" s="1"/>
  <c r="J253" i="1"/>
  <c r="K253" i="1" s="1"/>
  <c r="J254" i="1"/>
  <c r="K254" i="1" s="1"/>
  <c r="J255" i="1"/>
  <c r="K255" i="1" s="1"/>
  <c r="J256" i="1"/>
  <c r="K256" i="1" s="1"/>
  <c r="J454" i="1"/>
  <c r="K454" i="1" s="1"/>
  <c r="J455" i="1"/>
  <c r="K455" i="1" s="1"/>
  <c r="J456" i="1"/>
  <c r="K456" i="1" s="1"/>
  <c r="J457" i="1"/>
  <c r="K457" i="1" s="1"/>
  <c r="J458" i="1"/>
  <c r="K458" i="1" s="1"/>
  <c r="J459" i="1"/>
  <c r="K459" i="1" s="1"/>
  <c r="J460" i="1"/>
  <c r="K460" i="1" s="1"/>
  <c r="J461" i="1"/>
  <c r="K461" i="1" s="1"/>
  <c r="J462" i="1"/>
  <c r="K462" i="1" s="1"/>
  <c r="J463" i="1"/>
  <c r="K463" i="1" s="1"/>
  <c r="J464" i="1"/>
  <c r="K464" i="1" s="1"/>
  <c r="J465" i="1"/>
  <c r="K465" i="1" s="1"/>
  <c r="J466" i="1"/>
  <c r="K466" i="1" s="1"/>
  <c r="J467" i="1"/>
  <c r="K467" i="1" s="1"/>
  <c r="J38" i="1"/>
  <c r="K38" i="1" s="1"/>
  <c r="J11" i="1"/>
  <c r="K11" i="1" s="1"/>
  <c r="J12" i="1"/>
  <c r="K12" i="1" s="1"/>
  <c r="J37" i="1"/>
  <c r="K37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5" i="1"/>
  <c r="K35" i="1" s="1"/>
  <c r="J34" i="1"/>
  <c r="K34" i="1" s="1"/>
  <c r="J36" i="1"/>
  <c r="K36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122" i="1"/>
  <c r="K122" i="1" s="1"/>
  <c r="J123" i="1"/>
  <c r="K123" i="1" s="1"/>
  <c r="J124" i="1"/>
  <c r="K124" i="1" s="1"/>
  <c r="J125" i="1"/>
  <c r="K125" i="1" s="1"/>
  <c r="J127" i="1"/>
  <c r="K127" i="1" s="1"/>
  <c r="J128" i="1"/>
  <c r="K128" i="1" s="1"/>
  <c r="J126" i="1"/>
  <c r="K126" i="1" s="1"/>
  <c r="J298" i="1"/>
  <c r="K298" i="1" s="1"/>
  <c r="J299" i="1"/>
  <c r="K299" i="1" s="1"/>
  <c r="J300" i="1"/>
  <c r="K300" i="1" s="1"/>
  <c r="J301" i="1"/>
  <c r="K301" i="1" s="1"/>
  <c r="J302" i="1"/>
  <c r="K302" i="1" s="1"/>
  <c r="J303" i="1"/>
  <c r="K303" i="1" s="1"/>
  <c r="J304" i="1"/>
  <c r="K304" i="1" s="1"/>
  <c r="J305" i="1"/>
  <c r="K305" i="1" s="1"/>
  <c r="J345" i="1"/>
  <c r="K345" i="1" s="1"/>
  <c r="J346" i="1"/>
  <c r="K346" i="1" s="1"/>
  <c r="J347" i="1"/>
  <c r="K347" i="1" s="1"/>
  <c r="J348" i="1"/>
  <c r="K348" i="1" s="1"/>
  <c r="J349" i="1"/>
  <c r="K349" i="1" s="1"/>
  <c r="J350" i="1"/>
  <c r="K350" i="1" s="1"/>
  <c r="J351" i="1"/>
  <c r="K351" i="1" s="1"/>
  <c r="J352" i="1"/>
  <c r="K352" i="1" s="1"/>
  <c r="J353" i="1"/>
  <c r="K353" i="1" s="1"/>
  <c r="J354" i="1"/>
  <c r="K354" i="1" s="1"/>
  <c r="J355" i="1"/>
  <c r="K355" i="1" s="1"/>
  <c r="J356" i="1"/>
  <c r="K356" i="1" s="1"/>
  <c r="J185" i="1"/>
  <c r="K185" i="1" s="1"/>
  <c r="J186" i="1"/>
  <c r="K186" i="1" s="1"/>
  <c r="J187" i="1"/>
  <c r="K187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453" i="1"/>
  <c r="K453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2" i="1"/>
  <c r="K172" i="1" s="1"/>
  <c r="J243" i="1"/>
  <c r="K243" i="1" s="1"/>
  <c r="J268" i="1"/>
  <c r="K268" i="1" s="1"/>
  <c r="J269" i="1"/>
  <c r="K269" i="1" s="1"/>
  <c r="J270" i="1"/>
  <c r="K270" i="1" s="1"/>
  <c r="J448" i="1"/>
  <c r="K448" i="1" s="1"/>
  <c r="J449" i="1"/>
  <c r="K449" i="1" s="1"/>
  <c r="J450" i="1"/>
  <c r="K450" i="1" s="1"/>
  <c r="J451" i="1"/>
  <c r="K451" i="1" s="1"/>
  <c r="J452" i="1"/>
  <c r="K452" i="1" s="1"/>
  <c r="J470" i="1"/>
  <c r="K470" i="1" s="1"/>
  <c r="J471" i="1"/>
  <c r="K471" i="1" s="1"/>
  <c r="J472" i="1"/>
  <c r="K472" i="1" s="1"/>
  <c r="J473" i="1"/>
  <c r="K473" i="1" s="1"/>
  <c r="J474" i="1"/>
  <c r="K474" i="1" s="1"/>
  <c r="J475" i="1"/>
  <c r="K475" i="1" s="1"/>
  <c r="J476" i="1"/>
  <c r="K476" i="1" s="1"/>
  <c r="J477" i="1"/>
  <c r="K477" i="1" s="1"/>
  <c r="J478" i="1"/>
  <c r="K478" i="1" s="1"/>
  <c r="J479" i="1"/>
  <c r="K479" i="1" s="1"/>
  <c r="J480" i="1"/>
  <c r="K480" i="1" s="1"/>
  <c r="J481" i="1"/>
  <c r="K481" i="1" s="1"/>
  <c r="J482" i="1"/>
  <c r="K482" i="1" s="1"/>
  <c r="J483" i="1"/>
  <c r="K483" i="1" s="1"/>
  <c r="J484" i="1"/>
  <c r="K484" i="1" s="1"/>
  <c r="J485" i="1"/>
  <c r="K485" i="1" s="1"/>
  <c r="J486" i="1"/>
  <c r="K486" i="1" s="1"/>
  <c r="J72" i="1"/>
  <c r="K72" i="1" s="1"/>
  <c r="J73" i="1"/>
  <c r="K73" i="1" s="1"/>
  <c r="J74" i="1"/>
  <c r="K74" i="1" s="1"/>
  <c r="J75" i="1"/>
  <c r="K75" i="1" s="1"/>
  <c r="J76" i="1"/>
  <c r="K76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425" i="1"/>
  <c r="K425" i="1" s="1"/>
  <c r="J426" i="1"/>
  <c r="K426" i="1" s="1"/>
  <c r="J427" i="1"/>
  <c r="K427" i="1" s="1"/>
  <c r="J428" i="1"/>
  <c r="K428" i="1" s="1"/>
  <c r="J429" i="1"/>
  <c r="K429" i="1" s="1"/>
  <c r="J430" i="1"/>
  <c r="K430" i="1" s="1"/>
  <c r="J431" i="1"/>
  <c r="K431" i="1" s="1"/>
  <c r="J432" i="1"/>
  <c r="K432" i="1" s="1"/>
  <c r="J433" i="1"/>
  <c r="K433" i="1"/>
  <c r="J434" i="1"/>
  <c r="K434" i="1" s="1"/>
  <c r="J435" i="1"/>
  <c r="K435" i="1" s="1"/>
  <c r="J141" i="1"/>
  <c r="K141" i="1" s="1"/>
  <c r="J221" i="1"/>
  <c r="K221" i="1" s="1"/>
  <c r="J222" i="1"/>
  <c r="K222" i="1" s="1"/>
  <c r="J223" i="1"/>
  <c r="K223" i="1" s="1"/>
  <c r="J340" i="1"/>
  <c r="K340" i="1" s="1"/>
  <c r="J341" i="1"/>
  <c r="K341" i="1" s="1"/>
  <c r="J342" i="1"/>
  <c r="K342" i="1" s="1"/>
  <c r="J343" i="1"/>
  <c r="K343" i="1" s="1"/>
  <c r="J344" i="1"/>
  <c r="K344" i="1" s="1"/>
  <c r="J406" i="1"/>
  <c r="K406" i="1" s="1"/>
  <c r="J407" i="1"/>
  <c r="K407" i="1" s="1"/>
  <c r="J408" i="1"/>
  <c r="K408" i="1" s="1"/>
  <c r="J409" i="1"/>
  <c r="K409" i="1" s="1"/>
  <c r="J410" i="1"/>
  <c r="K410" i="1" s="1"/>
  <c r="J147" i="1"/>
  <c r="K147" i="1" s="1"/>
  <c r="J148" i="1"/>
  <c r="K148" i="1" s="1"/>
  <c r="J149" i="1"/>
  <c r="K149" i="1" s="1"/>
  <c r="J150" i="1"/>
  <c r="K150" i="1" s="1"/>
  <c r="J170" i="1"/>
  <c r="K170" i="1" s="1"/>
  <c r="J171" i="1"/>
  <c r="K171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249" i="1"/>
  <c r="K249" i="1" s="1"/>
  <c r="J250" i="1"/>
  <c r="K250" i="1" s="1"/>
  <c r="J251" i="1"/>
  <c r="K251" i="1" s="1"/>
  <c r="J257" i="1"/>
  <c r="K257" i="1" s="1"/>
  <c r="J258" i="1"/>
  <c r="K258" i="1" s="1"/>
  <c r="J259" i="1"/>
  <c r="K259" i="1" s="1"/>
  <c r="J260" i="1"/>
  <c r="K260" i="1" s="1"/>
  <c r="J271" i="1"/>
  <c r="K271" i="1" s="1"/>
  <c r="J357" i="1"/>
  <c r="K357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244" i="1"/>
  <c r="K244" i="1" s="1"/>
  <c r="J245" i="1"/>
  <c r="K245" i="1" s="1"/>
  <c r="J246" i="1"/>
  <c r="K246" i="1" s="1"/>
  <c r="J247" i="1"/>
  <c r="K247" i="1" s="1"/>
  <c r="J248" i="1"/>
  <c r="K248" i="1" s="1"/>
  <c r="J489" i="1"/>
  <c r="K489" i="1" s="1"/>
  <c r="J490" i="1"/>
  <c r="K490" i="1" s="1"/>
  <c r="J491" i="1"/>
  <c r="K491" i="1" s="1"/>
  <c r="J492" i="1"/>
  <c r="K492" i="1" s="1"/>
  <c r="J493" i="1"/>
  <c r="K493" i="1" s="1"/>
  <c r="J494" i="1"/>
  <c r="K494" i="1" s="1"/>
  <c r="J496" i="1"/>
  <c r="K496" i="1" s="1"/>
  <c r="J497" i="1"/>
  <c r="K497" i="1" s="1"/>
  <c r="J498" i="1"/>
  <c r="K498" i="1" s="1"/>
  <c r="J499" i="1"/>
  <c r="K499" i="1" s="1"/>
  <c r="J500" i="1"/>
  <c r="K500" i="1" s="1"/>
  <c r="J502" i="1"/>
  <c r="K502" i="1" s="1"/>
  <c r="J503" i="1"/>
  <c r="K503" i="1" s="1"/>
  <c r="J504" i="1"/>
  <c r="K504" i="1" s="1"/>
  <c r="J282" i="1"/>
  <c r="K282" i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306" i="1"/>
  <c r="K306" i="1" s="1"/>
  <c r="J307" i="1"/>
  <c r="K307" i="1" s="1"/>
  <c r="J308" i="1"/>
  <c r="K308" i="1" s="1"/>
  <c r="J309" i="1"/>
  <c r="K309" i="1" s="1"/>
  <c r="J310" i="1"/>
  <c r="K310" i="1" s="1"/>
  <c r="J311" i="1"/>
  <c r="K311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501" i="1"/>
  <c r="K501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399" i="1"/>
  <c r="K399" i="1" s="1"/>
  <c r="J400" i="1"/>
  <c r="K400" i="1" s="1"/>
  <c r="J401" i="1"/>
  <c r="K401" i="1" s="1"/>
  <c r="J402" i="1"/>
  <c r="K402" i="1" s="1"/>
  <c r="J495" i="1"/>
  <c r="K495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384" i="1"/>
  <c r="K384" i="1" s="1"/>
  <c r="J393" i="1"/>
  <c r="K393" i="1" s="1"/>
  <c r="J394" i="1"/>
  <c r="K394" i="1" s="1"/>
  <c r="J395" i="1"/>
  <c r="K395" i="1" s="1"/>
  <c r="J396" i="1"/>
  <c r="K396" i="1" s="1"/>
  <c r="J397" i="1"/>
  <c r="K397" i="1" s="1"/>
  <c r="J398" i="1"/>
  <c r="K398" i="1" s="1"/>
  <c r="J423" i="1"/>
  <c r="K423" i="1" s="1"/>
  <c r="J424" i="1"/>
  <c r="K424" i="1" s="1"/>
  <c r="J446" i="1"/>
  <c r="K446" i="1" s="1"/>
  <c r="J447" i="1"/>
  <c r="K447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332" i="1"/>
  <c r="K332" i="1" s="1"/>
  <c r="J333" i="1"/>
  <c r="K333" i="1" s="1"/>
  <c r="J334" i="1"/>
  <c r="K334" i="1" s="1"/>
  <c r="J335" i="1"/>
  <c r="K335" i="1" s="1"/>
  <c r="J336" i="1"/>
  <c r="K336" i="1" s="1"/>
  <c r="J337" i="1"/>
  <c r="K337" i="1" s="1"/>
  <c r="J338" i="1"/>
  <c r="K338" i="1" s="1"/>
  <c r="J339" i="1"/>
  <c r="K339" i="1" s="1"/>
  <c r="J436" i="1"/>
  <c r="K436" i="1" s="1"/>
  <c r="J443" i="1"/>
  <c r="K443" i="1" s="1"/>
  <c r="J444" i="1"/>
  <c r="K444" i="1" s="1"/>
  <c r="J445" i="1"/>
  <c r="K445" i="1" s="1"/>
  <c r="J321" i="1"/>
  <c r="K321" i="1" s="1"/>
  <c r="J322" i="1"/>
  <c r="K322" i="1" s="1"/>
  <c r="J323" i="1"/>
  <c r="K323" i="1" s="1"/>
  <c r="J324" i="1"/>
  <c r="K324" i="1" s="1"/>
  <c r="J325" i="1"/>
  <c r="K325" i="1" s="1"/>
  <c r="J326" i="1"/>
  <c r="K326" i="1" s="1"/>
  <c r="J327" i="1"/>
  <c r="K327" i="1" s="1"/>
  <c r="J328" i="1"/>
  <c r="K328" i="1" s="1"/>
  <c r="J329" i="1"/>
  <c r="K329" i="1" s="1"/>
  <c r="J330" i="1"/>
  <c r="K330" i="1" s="1"/>
  <c r="J331" i="1"/>
  <c r="K331" i="1" s="1"/>
  <c r="J488" i="1"/>
  <c r="K488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437" i="1"/>
  <c r="K437" i="1" s="1"/>
  <c r="J438" i="1"/>
  <c r="K438" i="1" s="1"/>
  <c r="J439" i="1"/>
  <c r="K439" i="1" s="1"/>
  <c r="J440" i="1"/>
  <c r="K440" i="1" s="1"/>
  <c r="J441" i="1"/>
  <c r="K441" i="1" s="1"/>
  <c r="J442" i="1"/>
  <c r="K442" i="1" s="1"/>
  <c r="J405" i="1"/>
  <c r="K405" i="1" s="1"/>
  <c r="J468" i="1"/>
  <c r="K468" i="1" s="1"/>
  <c r="J469" i="1"/>
  <c r="K469" i="1" s="1"/>
  <c r="J487" i="1"/>
  <c r="K487" i="1" s="1"/>
  <c r="J358" i="1"/>
  <c r="K358" i="1" s="1"/>
  <c r="J359" i="1"/>
  <c r="K359" i="1" s="1"/>
  <c r="J360" i="1"/>
  <c r="K360" i="1" s="1"/>
  <c r="J361" i="1"/>
  <c r="K361" i="1" s="1"/>
  <c r="J385" i="1"/>
  <c r="K385" i="1" s="1"/>
  <c r="J386" i="1"/>
  <c r="K386" i="1" s="1"/>
  <c r="J387" i="1"/>
  <c r="K387" i="1" s="1"/>
  <c r="J388" i="1"/>
  <c r="K388" i="1" s="1"/>
  <c r="J389" i="1"/>
  <c r="K389" i="1" s="1"/>
  <c r="J390" i="1"/>
  <c r="K390" i="1" s="1"/>
  <c r="J391" i="1"/>
  <c r="K391" i="1" s="1"/>
  <c r="J392" i="1"/>
  <c r="K392" i="1" s="1"/>
  <c r="J404" i="1"/>
  <c r="K404" i="1" s="1"/>
  <c r="J142" i="1"/>
  <c r="K142" i="1" s="1"/>
  <c r="J143" i="1"/>
  <c r="K143" i="1" s="1"/>
  <c r="J144" i="1"/>
  <c r="K144" i="1" s="1"/>
  <c r="J145" i="1"/>
  <c r="K145" i="1" s="1"/>
  <c r="J146" i="1"/>
  <c r="K146" i="1" s="1"/>
  <c r="J312" i="1"/>
  <c r="K312" i="1" s="1"/>
  <c r="J313" i="1"/>
  <c r="K313" i="1" s="1"/>
  <c r="J314" i="1"/>
  <c r="K314" i="1" s="1"/>
  <c r="J315" i="1"/>
  <c r="K315" i="1" s="1"/>
  <c r="J316" i="1"/>
  <c r="K316" i="1" s="1"/>
  <c r="J317" i="1"/>
  <c r="K317" i="1" s="1"/>
  <c r="J318" i="1"/>
  <c r="K318" i="1" s="1"/>
  <c r="J319" i="1"/>
  <c r="K319" i="1" s="1"/>
  <c r="J320" i="1"/>
  <c r="K320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362" i="1"/>
  <c r="K362" i="1" s="1"/>
  <c r="J363" i="1"/>
  <c r="K363" i="1" s="1"/>
  <c r="J364" i="1"/>
  <c r="K364" i="1" s="1"/>
  <c r="J365" i="1"/>
  <c r="K365" i="1" s="1"/>
  <c r="J366" i="1"/>
  <c r="K366" i="1" s="1"/>
  <c r="J367" i="1"/>
  <c r="K367" i="1" s="1"/>
  <c r="J368" i="1"/>
  <c r="K368" i="1" s="1"/>
  <c r="J369" i="1"/>
  <c r="K369" i="1" s="1"/>
  <c r="J370" i="1"/>
  <c r="K370" i="1" s="1"/>
  <c r="J371" i="1"/>
  <c r="K371" i="1" s="1"/>
  <c r="J372" i="1"/>
  <c r="K372" i="1" s="1"/>
  <c r="J373" i="1"/>
  <c r="K373" i="1" s="1"/>
  <c r="J374" i="1"/>
  <c r="K374" i="1" s="1"/>
  <c r="J375" i="1"/>
  <c r="K375" i="1" s="1"/>
  <c r="J376" i="1"/>
  <c r="K376" i="1" s="1"/>
  <c r="J377" i="1"/>
  <c r="K377" i="1" s="1"/>
  <c r="J378" i="1"/>
  <c r="K378" i="1" s="1"/>
  <c r="J379" i="1"/>
  <c r="K379" i="1" s="1"/>
  <c r="J380" i="1"/>
  <c r="K380" i="1" s="1"/>
  <c r="J381" i="1"/>
  <c r="K381" i="1" s="1"/>
  <c r="J382" i="1"/>
  <c r="K382" i="1" s="1"/>
  <c r="J383" i="1"/>
  <c r="K383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403" i="1"/>
  <c r="K403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54" i="1"/>
  <c r="K54" i="1" s="1"/>
  <c r="J55" i="1"/>
  <c r="K55" i="1" s="1"/>
  <c r="J56" i="1"/>
  <c r="K56" i="1" s="1"/>
  <c r="J57" i="1"/>
  <c r="K57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411" i="1"/>
  <c r="K411" i="1" s="1"/>
  <c r="J412" i="1"/>
  <c r="K412" i="1" s="1"/>
  <c r="J413" i="1"/>
  <c r="K413" i="1" s="1"/>
  <c r="J414" i="1"/>
  <c r="K414" i="1" s="1"/>
  <c r="J415" i="1"/>
  <c r="K415" i="1" s="1"/>
  <c r="J416" i="1"/>
  <c r="K416" i="1" s="1"/>
  <c r="J417" i="1"/>
  <c r="K417" i="1" s="1"/>
  <c r="J419" i="1"/>
  <c r="K419" i="1" s="1"/>
  <c r="J418" i="1"/>
  <c r="K418" i="1" s="1"/>
  <c r="J420" i="1"/>
  <c r="K420" i="1" s="1"/>
  <c r="J421" i="1"/>
  <c r="K421" i="1" s="1"/>
  <c r="J422" i="1"/>
  <c r="K422" i="1" s="1"/>
  <c r="I505" i="1"/>
  <c r="H505" i="1"/>
  <c r="J237" i="1"/>
  <c r="K237" i="1" s="1"/>
  <c r="G19" i="1" l="1"/>
  <c r="F508" i="1"/>
  <c r="F505" i="1"/>
  <c r="G505" i="1" s="1"/>
  <c r="F4" i="1"/>
  <c r="G4" i="1" s="1"/>
  <c r="J505" i="1"/>
  <c r="K505" i="1" s="1"/>
  <c r="J4" i="1"/>
  <c r="K4" i="1" s="1"/>
</calcChain>
</file>

<file path=xl/sharedStrings.xml><?xml version="1.0" encoding="utf-8"?>
<sst xmlns="http://schemas.openxmlformats.org/spreadsheetml/2006/main" count="1015" uniqueCount="579">
  <si>
    <t>AUN</t>
  </si>
  <si>
    <t>School District</t>
  </si>
  <si>
    <t>County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</si>
  <si>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</si>
  <si>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</si>
  <si>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</si>
  <si>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</si>
  <si>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</si>
  <si>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</si>
  <si>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</si>
  <si>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</si>
  <si>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</si>
  <si>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</si>
  <si>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</si>
  <si>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</si>
  <si>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</si>
  <si>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</si>
  <si>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</si>
  <si>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</si>
  <si>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</si>
  <si>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</si>
  <si>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</si>
  <si>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</si>
  <si>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</si>
  <si>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</si>
  <si>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</si>
  <si>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</si>
  <si>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</si>
  <si>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</si>
  <si>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</si>
  <si>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</si>
  <si>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Pittsburgh SD</t>
  </si>
  <si>
    <t>Allegheny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</si>
  <si>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</si>
  <si>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</si>
  <si>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</si>
  <si>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</si>
  <si>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</si>
  <si>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</si>
  <si>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</si>
  <si>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</si>
  <si>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</si>
  <si>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</si>
  <si>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</si>
  <si>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</si>
  <si>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</si>
  <si>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</si>
  <si>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</si>
  <si>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</si>
  <si>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</si>
  <si>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</si>
  <si>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</si>
  <si>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</si>
  <si>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</si>
  <si>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</si>
  <si>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</si>
  <si>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</si>
  <si>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</si>
  <si>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</si>
  <si>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</si>
  <si>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</si>
  <si>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</si>
  <si>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</si>
  <si>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</si>
  <si>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</si>
  <si>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</si>
  <si>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</si>
  <si>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</si>
  <si>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</si>
  <si>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</si>
  <si>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</si>
  <si>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</si>
  <si>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</si>
  <si>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</si>
  <si>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</si>
  <si>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</si>
  <si>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</si>
  <si>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</si>
  <si>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</si>
  <si>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</si>
  <si>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</si>
  <si>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South Butler County SD</t>
  </si>
  <si>
    <t>Seneca Valley SD</t>
  </si>
  <si>
    <t>Ellwood City Area SD</t>
  </si>
  <si>
    <t>Lawrence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</si>
  <si>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</si>
  <si>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</si>
  <si>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</si>
  <si>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</si>
  <si>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</si>
  <si>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</si>
  <si>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</si>
  <si>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</si>
  <si>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</si>
  <si>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</si>
  <si>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</si>
  <si>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</si>
  <si>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</si>
  <si>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</si>
  <si>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</si>
  <si>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</si>
  <si>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</si>
  <si>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</si>
  <si>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</si>
  <si>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</si>
  <si>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</si>
  <si>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</si>
  <si>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</si>
  <si>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</si>
  <si>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</si>
  <si>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</si>
  <si>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</si>
  <si>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</si>
  <si>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</si>
  <si>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</si>
  <si>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</si>
  <si>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</si>
  <si>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</si>
  <si>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</si>
  <si>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</si>
  <si>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</si>
  <si>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</si>
  <si>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</si>
  <si>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 County SD</t>
  </si>
  <si>
    <t>Warren</t>
  </si>
  <si>
    <t>Allegheny-Clarion Valley SD</t>
  </si>
  <si>
    <t>Clarion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</si>
  <si>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</si>
  <si>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</si>
  <si>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</si>
  <si>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</si>
  <si>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</si>
  <si>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</si>
  <si>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</si>
  <si>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</si>
  <si>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</si>
  <si>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</si>
  <si>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</si>
  <si>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</si>
  <si>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</si>
  <si>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</si>
  <si>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</si>
  <si>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</si>
  <si>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</si>
  <si>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</si>
  <si>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</si>
  <si>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</si>
  <si>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</si>
  <si>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</si>
  <si>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</si>
  <si>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</si>
  <si>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</si>
  <si>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</si>
  <si>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</si>
  <si>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</si>
  <si>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</si>
  <si>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</si>
  <si>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</si>
  <si>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</si>
  <si>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</si>
  <si>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</si>
  <si>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</si>
  <si>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</si>
  <si>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</si>
  <si>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</si>
  <si>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</si>
  <si>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</si>
  <si>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</si>
  <si>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</si>
  <si>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</si>
  <si>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</si>
  <si>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</si>
  <si>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</si>
  <si>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</si>
  <si>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</si>
  <si>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</si>
  <si>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</si>
  <si>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</si>
  <si>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</si>
  <si>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</si>
  <si>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</si>
  <si>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</si>
  <si>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</si>
  <si>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</si>
  <si>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</si>
  <si>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</si>
  <si>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</si>
  <si>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</si>
  <si>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</si>
  <si>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</si>
  <si>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</si>
  <si>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</si>
  <si>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</si>
  <si>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</si>
  <si>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</si>
  <si>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</si>
  <si>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</si>
  <si>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</si>
  <si>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</si>
  <si>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</si>
  <si>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</si>
  <si>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</si>
  <si>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</si>
  <si>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</si>
  <si>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</si>
  <si>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</si>
  <si>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</si>
  <si>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</si>
  <si>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</si>
  <si>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</si>
  <si>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</si>
  <si>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</si>
  <si>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</si>
  <si>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</si>
  <si>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</si>
  <si>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</si>
  <si>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</si>
  <si>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</si>
  <si>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</si>
  <si>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</si>
  <si>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</si>
  <si>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</si>
  <si>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</si>
  <si>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</si>
  <si>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</si>
  <si>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</si>
  <si>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</si>
  <si>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</si>
  <si>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</si>
  <si>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</si>
  <si>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</si>
  <si>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</si>
  <si>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</si>
  <si>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</si>
  <si>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</si>
  <si>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</si>
  <si>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</si>
  <si>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</si>
  <si>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</si>
  <si>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</si>
  <si>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</si>
  <si>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</si>
  <si>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</si>
  <si>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</si>
  <si>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</si>
  <si>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</si>
  <si>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</si>
  <si>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 County SD</t>
  </si>
  <si>
    <t>Mifflin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</si>
  <si>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</si>
  <si>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</si>
  <si>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</si>
  <si>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</si>
  <si>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</si>
  <si>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</si>
  <si>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</si>
  <si>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</si>
  <si>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</si>
  <si>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</si>
  <si>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</si>
  <si>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</si>
  <si>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</si>
  <si>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</si>
  <si>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</si>
  <si>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</si>
  <si>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</si>
  <si>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</si>
  <si>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</si>
  <si>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</si>
  <si>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</si>
  <si>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</si>
  <si>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</si>
  <si>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</si>
  <si>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</si>
  <si>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</si>
  <si>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</si>
  <si>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</si>
  <si>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</si>
  <si>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</si>
  <si>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</si>
  <si>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</si>
  <si>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</si>
  <si>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</si>
  <si>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</si>
  <si>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</si>
  <si>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</si>
  <si>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</si>
  <si>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</si>
  <si>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</si>
  <si>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</si>
  <si>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</si>
  <si>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</si>
  <si>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</si>
  <si>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</si>
  <si>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</si>
  <si>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</si>
  <si>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</si>
  <si>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</si>
  <si>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</si>
  <si>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</si>
  <si>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</si>
  <si>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</si>
  <si>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</si>
  <si>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</si>
  <si>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</si>
  <si>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</si>
  <si>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</si>
  <si>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</si>
  <si>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</si>
  <si>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</si>
  <si>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</si>
  <si>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</si>
  <si>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</si>
  <si>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</si>
  <si>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</si>
  <si>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</si>
  <si>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</si>
  <si>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</si>
  <si>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</si>
  <si>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</si>
  <si>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</si>
  <si>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</si>
  <si>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</si>
  <si>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</si>
  <si>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</si>
  <si>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</si>
  <si>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</si>
  <si>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</si>
  <si>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</si>
  <si>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</si>
  <si>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</si>
  <si>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</si>
  <si>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</si>
  <si>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</si>
  <si>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</si>
  <si>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</si>
  <si>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</si>
  <si>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</si>
  <si>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</si>
  <si>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</si>
  <si>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</si>
  <si>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</si>
  <si>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Perry</t>
  </si>
  <si>
    <t>Newport SD</t>
  </si>
  <si>
    <t>Susquenita SD</t>
  </si>
  <si>
    <t>West Perry SD</t>
  </si>
  <si>
    <t>Northern York County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</si>
  <si>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</si>
  <si>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</si>
  <si>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</si>
  <si>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</si>
  <si>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</si>
  <si>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</si>
  <si>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</si>
  <si>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</si>
  <si>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</si>
  <si>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</si>
  <si>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</si>
  <si>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</si>
  <si>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</si>
  <si>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</si>
  <si>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</si>
  <si>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</si>
  <si>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</si>
  <si>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</si>
  <si>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</si>
  <si>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</si>
  <si>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</si>
  <si>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</si>
  <si>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</si>
  <si>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</si>
  <si>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</si>
  <si>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</si>
  <si>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</si>
  <si>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</si>
  <si>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</si>
  <si>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</si>
  <si>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</si>
  <si>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</si>
  <si>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</si>
  <si>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</si>
  <si>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</si>
  <si>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</si>
  <si>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</si>
  <si>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</si>
  <si>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</si>
  <si>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</si>
  <si>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</si>
  <si>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</si>
  <si>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</si>
  <si>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</si>
  <si>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</si>
  <si>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</si>
  <si>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</si>
  <si>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</si>
  <si>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</si>
  <si>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</si>
  <si>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</si>
  <si>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</si>
  <si>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</si>
  <si>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</si>
  <si>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</si>
  <si>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</si>
  <si>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</si>
  <si>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</si>
  <si>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</si>
  <si>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</si>
  <si>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</si>
  <si>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</si>
  <si>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</si>
  <si>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</si>
  <si>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</si>
  <si>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</si>
  <si>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</si>
  <si>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</si>
  <si>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</si>
  <si>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</si>
  <si>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</si>
  <si>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</si>
  <si>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</si>
  <si>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</si>
  <si>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</si>
  <si>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</si>
  <si>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</si>
  <si>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</si>
  <si>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Pike</t>
  </si>
  <si>
    <t>Wayne Highlands SD</t>
  </si>
  <si>
    <t>Wayne</t>
  </si>
  <si>
    <t>Western Wayne SD</t>
  </si>
  <si>
    <t>Lackawanna Trail SD</t>
  </si>
  <si>
    <t>East Stroudsburg Area SD</t>
  </si>
  <si>
    <t>Monroe</t>
  </si>
  <si>
    <t>Pleasant Valley SD</t>
  </si>
  <si>
    <t>Pocono Mountain SD</t>
  </si>
  <si>
    <t>Stroudsburg Area SD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</si>
  <si>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</si>
  <si>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</si>
  <si>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</si>
  <si>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</si>
  <si>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</si>
  <si>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</si>
  <si>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</si>
  <si>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</si>
  <si>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</si>
  <si>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</si>
  <si>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</si>
  <si>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</si>
  <si>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</si>
  <si>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</si>
  <si>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</si>
  <si>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</si>
  <si>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</si>
  <si>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</si>
  <si>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</si>
  <si>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</si>
  <si>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</si>
  <si>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</si>
  <si>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</si>
  <si>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</si>
  <si>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</si>
  <si>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</si>
  <si>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</si>
  <si>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Bucks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</si>
  <si>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</si>
  <si>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</si>
  <si>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</si>
  <si>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</si>
  <si>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</si>
  <si>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</si>
  <si>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</si>
  <si>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</si>
  <si>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</si>
  <si>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</si>
  <si>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</si>
  <si>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</si>
  <si>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Abington SD</t>
  </si>
  <si>
    <t>Montgomery</t>
  </si>
  <si>
    <t>Bryn Athyn SD</t>
  </si>
  <si>
    <t>Cheltenham Township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</si>
  <si>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</si>
  <si>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</si>
  <si>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</si>
  <si>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</si>
  <si>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</si>
  <si>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</si>
  <si>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</si>
  <si>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</si>
  <si>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</si>
  <si>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</si>
  <si>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</si>
  <si>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</si>
  <si>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</si>
  <si>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</si>
  <si>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</si>
  <si>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</si>
  <si>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</si>
  <si>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</si>
  <si>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</si>
  <si>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</si>
  <si>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</si>
  <si>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</si>
  <si>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</si>
  <si>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</si>
  <si>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</si>
  <si>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</si>
  <si>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</si>
  <si>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</si>
  <si>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</si>
  <si>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</si>
  <si>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</si>
  <si>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</si>
  <si>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</si>
  <si>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</si>
  <si>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</si>
  <si>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</si>
  <si>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</si>
  <si>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</si>
  <si>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</si>
  <si>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</si>
  <si>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</si>
  <si>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</si>
  <si>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</si>
  <si>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</si>
  <si>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</si>
  <si>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</si>
  <si>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</si>
  <si>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</si>
  <si>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</si>
  <si>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Philadelphia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</si>
  <si>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</si>
  <si>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</si>
  <si>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</si>
  <si>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</si>
  <si>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</si>
  <si>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</si>
  <si>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</si>
  <si>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</si>
  <si>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</si>
  <si>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</si>
  <si>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</si>
  <si>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</si>
  <si>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</si>
  <si>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</si>
  <si>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</si>
  <si>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Apollo-Ridge SD</t>
  </si>
  <si>
    <t>Armstrong</t>
  </si>
  <si>
    <t>Armstrong SD</t>
  </si>
  <si>
    <t>Freeport Area SD</t>
  </si>
  <si>
    <t>Leechburg Area SD</t>
  </si>
  <si>
    <t>Blairsville-Saltsburg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</si>
  <si>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</si>
  <si>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</si>
  <si>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</si>
  <si>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</si>
  <si>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</si>
  <si>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</si>
  <si>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</si>
  <si>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</si>
  <si>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</si>
  <si>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</si>
  <si>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</si>
  <si>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</si>
  <si>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</si>
  <si>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</si>
  <si>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</si>
  <si>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</si>
  <si>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</si>
  <si>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</si>
  <si>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</si>
  <si>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</si>
  <si>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2017-18 Estimated
SEF</t>
  </si>
  <si>
    <t>Estimated Dollar Change</t>
  </si>
  <si>
    <t>Estimated Percent Change</t>
  </si>
  <si>
    <t xml:space="preserve">Note: The formula for the Ready to Learn Block Grant distribution will be in the school or fiscal code and is not available yet. </t>
  </si>
  <si>
    <t>Statewide Total:</t>
  </si>
  <si>
    <t>2017-18 
Final
BEF</t>
  </si>
  <si>
    <t>2018-19
Estimated 
BEF
6-20-18</t>
  </si>
  <si>
    <t>Estimated Basic and Special Education Funding By School District in HB 2121, PN 3747</t>
  </si>
  <si>
    <t>2018-19
Estimated
SEF
6-20-2018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</si>
</sst>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%"/>
    <numFmt numFmtId="167" formatCode="[$$-409]#,##0.00;[Red]&quot;-&quot;[$$-409]#,##0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1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theme="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0"/>
      <name val="Garamond"/>
      <family val="1"/>
    </font>
    <font>
      <b/>
      <sz val="11"/>
      <color indexed="63"/>
      <name val="Calibri"/>
      <family val="2"/>
    </font>
    <font>
      <b/>
      <i/>
      <u/>
      <sz val="11"/>
      <color theme="1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6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3" fillId="0" borderId="0"/>
    <xf numFmtId="0" fontId="1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0" borderId="0" applyNumberFormat="0" applyFont="0" applyFill="0" applyBorder="0" applyAlignment="0">
      <protection locked="0"/>
    </xf>
    <xf numFmtId="0" fontId="15" fillId="3" borderId="0" applyNumberFormat="0" applyBorder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1" borderId="3" applyNumberFormat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0">
      <alignment horizontal="center"/>
    </xf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0">
      <alignment horizontal="center" textRotation="90"/>
    </xf>
    <xf numFmtId="0" fontId="24" fillId="7" borderId="2" applyNumberFormat="0" applyAlignment="0" applyProtection="0"/>
    <xf numFmtId="0" fontId="24" fillId="7" borderId="2" applyNumberFormat="0" applyAlignment="0" applyProtection="0"/>
    <xf numFmtId="0" fontId="24" fillId="7" borderId="2" applyNumberFormat="0" applyAlignment="0" applyProtection="0"/>
    <xf numFmtId="0" fontId="24" fillId="7" borderId="2" applyNumberFormat="0" applyAlignment="0" applyProtection="0"/>
    <xf numFmtId="0" fontId="24" fillId="7" borderId="2" applyNumberFormat="0" applyAlignment="0" applyProtection="0"/>
    <xf numFmtId="0" fontId="24" fillId="7" borderId="2" applyNumberFormat="0" applyAlignment="0" applyProtection="0"/>
    <xf numFmtId="0" fontId="24" fillId="7" borderId="2" applyNumberFormat="0" applyAlignment="0" applyProtection="0"/>
    <xf numFmtId="0" fontId="24" fillId="7" borderId="2" applyNumberFormat="0" applyAlignment="0" applyProtection="0"/>
    <xf numFmtId="0" fontId="24" fillId="7" borderId="2" applyNumberFormat="0" applyAlignment="0" applyProtection="0"/>
    <xf numFmtId="0" fontId="24" fillId="7" borderId="2" applyNumberFormat="0" applyAlignment="0" applyProtection="0"/>
    <xf numFmtId="0" fontId="24" fillId="7" borderId="2" applyNumberFormat="0" applyAlignment="0" applyProtection="0"/>
    <xf numFmtId="0" fontId="24" fillId="7" borderId="2" applyNumberFormat="0" applyAlignment="0" applyProtection="0"/>
    <xf numFmtId="0" fontId="24" fillId="7" borderId="2" applyNumberFormat="0" applyAlignment="0" applyProtection="0"/>
    <xf numFmtId="0" fontId="24" fillId="7" borderId="2" applyNumberFormat="0" applyAlignment="0" applyProtection="0"/>
    <xf numFmtId="0" fontId="25" fillId="0" borderId="7" applyNumberFormat="0" applyFill="0" applyAlignment="0" applyProtection="0"/>
    <xf numFmtId="0" fontId="2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>
      <alignment vertical="top"/>
    </xf>
    <xf numFmtId="0" fontId="4" fillId="0" borderId="0"/>
    <xf numFmtId="0" fontId="14" fillId="0" borderId="0"/>
    <xf numFmtId="0" fontId="4" fillId="0" borderId="0"/>
    <xf numFmtId="0" fontId="27" fillId="0" borderId="0"/>
    <xf numFmtId="0" fontId="3" fillId="0" borderId="0"/>
    <xf numFmtId="0" fontId="5" fillId="0" borderId="0"/>
    <xf numFmtId="0" fontId="28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0" fillId="0" borderId="0"/>
    <xf numFmtId="0" fontId="1" fillId="0" borderId="0"/>
    <xf numFmtId="0" fontId="3" fillId="0" borderId="0"/>
    <xf numFmtId="0" fontId="3" fillId="0" borderId="0"/>
    <xf numFmtId="0" fontId="30" fillId="0" borderId="0"/>
    <xf numFmtId="0" fontId="10" fillId="0" borderId="0"/>
    <xf numFmtId="0" fontId="10" fillId="0" borderId="0"/>
    <xf numFmtId="0" fontId="30" fillId="0" borderId="0"/>
    <xf numFmtId="0" fontId="5" fillId="0" borderId="0"/>
    <xf numFmtId="0" fontId="3" fillId="0" borderId="0"/>
    <xf numFmtId="0" fontId="28" fillId="0" borderId="0"/>
    <xf numFmtId="0" fontId="30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2" fillId="20" borderId="9" applyNumberFormat="0" applyAlignment="0" applyProtection="0"/>
    <xf numFmtId="0" fontId="32" fillId="20" borderId="9" applyNumberFormat="0" applyAlignment="0" applyProtection="0"/>
    <xf numFmtId="0" fontId="32" fillId="20" borderId="9" applyNumberFormat="0" applyAlignment="0" applyProtection="0"/>
    <xf numFmtId="0" fontId="32" fillId="20" borderId="9" applyNumberFormat="0" applyAlignment="0" applyProtection="0"/>
    <xf numFmtId="0" fontId="32" fillId="20" borderId="9" applyNumberFormat="0" applyAlignment="0" applyProtection="0"/>
    <xf numFmtId="0" fontId="32" fillId="20" borderId="9" applyNumberFormat="0" applyAlignment="0" applyProtection="0"/>
    <xf numFmtId="0" fontId="32" fillId="20" borderId="9" applyNumberFormat="0" applyAlignment="0" applyProtection="0"/>
    <xf numFmtId="0" fontId="32" fillId="20" borderId="9" applyNumberFormat="0" applyAlignment="0" applyProtection="0"/>
    <xf numFmtId="0" fontId="32" fillId="20" borderId="9" applyNumberFormat="0" applyAlignment="0" applyProtection="0"/>
    <xf numFmtId="0" fontId="32" fillId="20" borderId="9" applyNumberFormat="0" applyAlignment="0" applyProtection="0"/>
    <xf numFmtId="0" fontId="32" fillId="20" borderId="9" applyNumberFormat="0" applyAlignment="0" applyProtection="0"/>
    <xf numFmtId="0" fontId="32" fillId="20" borderId="9" applyNumberFormat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0"/>
    <xf numFmtId="167" fontId="33" fillId="0" borderId="0"/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4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5" fillId="24" borderId="10" applyNumberFormat="0" applyProtection="0">
      <alignment vertical="center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4" borderId="10" applyNumberFormat="0" applyProtection="0">
      <alignment horizontal="left" vertical="center" indent="1"/>
    </xf>
    <xf numFmtId="4" fontId="36" fillId="25" borderId="0" applyNumberFormat="0" applyProtection="0">
      <alignment horizontal="left" vertical="center" indent="1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7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29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1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3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6" fillId="34" borderId="10" applyNumberFormat="0" applyProtection="0">
      <alignment horizontal="right" vertical="center"/>
    </xf>
    <xf numFmtId="4" fontId="34" fillId="35" borderId="11" applyNumberFormat="0" applyProtection="0">
      <alignment horizontal="left" vertical="center" indent="1"/>
    </xf>
    <xf numFmtId="4" fontId="34" fillId="35" borderId="11" applyNumberFormat="0" applyProtection="0">
      <alignment horizontal="left" vertical="center" indent="1"/>
    </xf>
    <xf numFmtId="4" fontId="34" fillId="35" borderId="11" applyNumberFormat="0" applyProtection="0">
      <alignment horizontal="left" vertical="center" indent="1"/>
    </xf>
    <xf numFmtId="4" fontId="34" fillId="35" borderId="11" applyNumberFormat="0" applyProtection="0">
      <alignment horizontal="left" vertical="center" indent="1"/>
    </xf>
    <xf numFmtId="4" fontId="34" fillId="35" borderId="11" applyNumberFormat="0" applyProtection="0">
      <alignment horizontal="left" vertical="center" indent="1"/>
    </xf>
    <xf numFmtId="4" fontId="34" fillId="35" borderId="11" applyNumberFormat="0" applyProtection="0">
      <alignment horizontal="left" vertical="center" indent="1"/>
    </xf>
    <xf numFmtId="4" fontId="34" fillId="36" borderId="0" applyNumberFormat="0" applyProtection="0">
      <alignment horizontal="left" vertical="center" indent="1"/>
    </xf>
    <xf numFmtId="4" fontId="34" fillId="25" borderId="0" applyNumberFormat="0" applyProtection="0">
      <alignment horizontal="left" vertical="center" indent="1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7" fillId="36" borderId="0" applyNumberFormat="0" applyProtection="0">
      <alignment horizontal="left" vertical="center" indent="1"/>
    </xf>
    <xf numFmtId="4" fontId="37" fillId="25" borderId="0" applyNumberFormat="0" applyProtection="0">
      <alignment horizontal="left" vertical="center" indent="1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6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8" fillId="37" borderId="10" applyNumberFormat="0" applyProtection="0">
      <alignment vertical="center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4" fillId="36" borderId="12" applyNumberFormat="0" applyProtection="0">
      <alignment horizontal="left" vertical="center" indent="1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8" fillId="37" borderId="10" applyNumberFormat="0" applyProtection="0">
      <alignment horizontal="right" vertical="center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4" fillId="36" borderId="10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39" fillId="38" borderId="12" applyNumberFormat="0" applyProtection="0">
      <alignment horizontal="left" vertical="center" indent="1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4" fontId="40" fillId="37" borderId="10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50">
    <xf numFmtId="0" fontId="0" fillId="0" borderId="0" xfId="0"/>
    <xf numFmtId="0" fontId="7" fillId="0" borderId="1" xfId="5" applyFont="1" applyBorder="1" applyAlignment="1">
      <alignment horizontal="center"/>
    </xf>
    <xf numFmtId="0" fontId="6" fillId="0" borderId="0" xfId="5" applyFont="1" applyAlignment="1">
      <alignment horizontal="center"/>
    </xf>
    <xf numFmtId="0" fontId="9" fillId="0" borderId="0" xfId="0" applyFont="1"/>
    <xf numFmtId="0" fontId="7" fillId="0" borderId="0" xfId="5" applyFont="1" applyBorder="1" applyAlignment="1">
      <alignment horizontal="center"/>
    </xf>
    <xf numFmtId="165" fontId="9" fillId="0" borderId="14" xfId="1" applyNumberFormat="1" applyFont="1" applyBorder="1"/>
    <xf numFmtId="165" fontId="7" fillId="0" borderId="14" xfId="1" applyNumberFormat="1" applyFont="1" applyFill="1" applyBorder="1"/>
    <xf numFmtId="164" fontId="7" fillId="0" borderId="14" xfId="4" applyNumberFormat="1" applyFont="1" applyBorder="1" applyAlignment="1">
      <alignment horizontal="right" wrapText="1"/>
    </xf>
    <xf numFmtId="165" fontId="9" fillId="0" borderId="14" xfId="0" applyNumberFormat="1" applyFont="1" applyBorder="1"/>
    <xf numFmtId="166" fontId="9" fillId="0" borderId="21" xfId="2" applyNumberFormat="1" applyFont="1" applyBorder="1"/>
    <xf numFmtId="0" fontId="6" fillId="0" borderId="22" xfId="5" applyFont="1" applyBorder="1"/>
    <xf numFmtId="0" fontId="6" fillId="0" borderId="0" xfId="5" applyFont="1" applyBorder="1"/>
    <xf numFmtId="165" fontId="6" fillId="0" borderId="0" xfId="1" applyNumberFormat="1" applyFont="1" applyBorder="1"/>
    <xf numFmtId="166" fontId="6" fillId="0" borderId="0" xfId="2" applyNumberFormat="1" applyFont="1" applyBorder="1"/>
    <xf numFmtId="166" fontId="8" fillId="0" borderId="16" xfId="2" applyNumberFormat="1" applyFont="1" applyBorder="1"/>
    <xf numFmtId="165" fontId="9" fillId="0" borderId="24" xfId="1" applyNumberFormat="1" applyFont="1" applyBorder="1"/>
    <xf numFmtId="166" fontId="7" fillId="0" borderId="24" xfId="2" applyNumberFormat="1" applyFont="1" applyBorder="1"/>
    <xf numFmtId="165" fontId="9" fillId="0" borderId="24" xfId="0" applyNumberFormat="1" applyFont="1" applyBorder="1"/>
    <xf numFmtId="166" fontId="9" fillId="0" borderId="25" xfId="2" applyNumberFormat="1" applyFont="1" applyBorder="1"/>
    <xf numFmtId="166" fontId="7" fillId="0" borderId="15" xfId="2" applyNumberFormat="1" applyFont="1" applyFill="1" applyBorder="1"/>
    <xf numFmtId="164" fontId="7" fillId="0" borderId="20" xfId="4" applyNumberFormat="1" applyFont="1" applyBorder="1" applyAlignment="1">
      <alignment horizontal="right" wrapText="1"/>
    </xf>
    <xf numFmtId="165" fontId="6" fillId="0" borderId="22" xfId="1" applyNumberFormat="1" applyFont="1" applyBorder="1"/>
    <xf numFmtId="165" fontId="9" fillId="0" borderId="23" xfId="0" applyNumberFormat="1" applyFont="1" applyBorder="1"/>
    <xf numFmtId="165" fontId="9" fillId="0" borderId="20" xfId="1" applyNumberFormat="1" applyFont="1" applyBorder="1" applyAlignment="1">
      <alignment wrapText="1"/>
    </xf>
    <xf numFmtId="165" fontId="8" fillId="0" borderId="22" xfId="1" applyNumberFormat="1" applyFont="1" applyBorder="1"/>
    <xf numFmtId="165" fontId="9" fillId="0" borderId="23" xfId="1" applyNumberFormat="1" applyFont="1" applyBorder="1"/>
    <xf numFmtId="0" fontId="9" fillId="42" borderId="20" xfId="0" applyFont="1" applyFill="1" applyBorder="1" applyAlignment="1">
      <alignment horizontal="center" vertical="center" wrapText="1"/>
    </xf>
    <xf numFmtId="0" fontId="7" fillId="42" borderId="14" xfId="10" applyFont="1" applyFill="1" applyBorder="1" applyAlignment="1">
      <alignment horizontal="center" vertical="center" wrapText="1"/>
    </xf>
    <xf numFmtId="0" fontId="9" fillId="42" borderId="14" xfId="0" applyFont="1" applyFill="1" applyBorder="1" applyAlignment="1">
      <alignment horizontal="center" vertical="center" wrapText="1"/>
    </xf>
    <xf numFmtId="0" fontId="9" fillId="42" borderId="15" xfId="0" applyFont="1" applyFill="1" applyBorder="1" applyAlignment="1">
      <alignment horizontal="center" vertical="center" wrapText="1"/>
    </xf>
    <xf numFmtId="164" fontId="7" fillId="40" borderId="20" xfId="4" applyNumberFormat="1" applyFont="1" applyFill="1" applyBorder="1" applyAlignment="1">
      <alignment horizontal="center" vertical="center" wrapText="1"/>
    </xf>
    <xf numFmtId="164" fontId="7" fillId="40" borderId="14" xfId="4" applyNumberFormat="1" applyFont="1" applyFill="1" applyBorder="1" applyAlignment="1">
      <alignment horizontal="center" vertical="center" wrapText="1"/>
    </xf>
    <xf numFmtId="0" fontId="9" fillId="40" borderId="14" xfId="0" applyFont="1" applyFill="1" applyBorder="1" applyAlignment="1">
      <alignment horizontal="center" vertical="center" wrapText="1"/>
    </xf>
    <xf numFmtId="0" fontId="9" fillId="40" borderId="21" xfId="0" applyFont="1" applyFill="1" applyBorder="1" applyAlignment="1">
      <alignment horizontal="center" vertical="center" wrapText="1"/>
    </xf>
    <xf numFmtId="0" fontId="7" fillId="39" borderId="20" xfId="5" applyFont="1" applyFill="1" applyBorder="1"/>
    <xf numFmtId="0" fontId="7" fillId="39" borderId="15" xfId="5" applyFont="1" applyFill="1" applyBorder="1"/>
    <xf numFmtId="165" fontId="7" fillId="0" borderId="24" xfId="1" applyNumberFormat="1" applyFont="1" applyBorder="1"/>
    <xf numFmtId="0" fontId="8" fillId="0" borderId="0" xfId="0" applyFont="1"/>
    <xf numFmtId="165" fontId="6" fillId="0" borderId="0" xfId="1" applyNumberFormat="1" applyFont="1" applyFill="1" applyBorder="1"/>
    <xf numFmtId="165" fontId="8" fillId="0" borderId="0" xfId="0" applyNumberFormat="1" applyFont="1" applyBorder="1"/>
    <xf numFmtId="0" fontId="8" fillId="41" borderId="20" xfId="0" applyFont="1" applyFill="1" applyBorder="1" applyAlignment="1">
      <alignment horizontal="center"/>
    </xf>
    <xf numFmtId="0" fontId="8" fillId="41" borderId="14" xfId="0" applyFont="1" applyFill="1" applyBorder="1" applyAlignment="1">
      <alignment horizontal="center"/>
    </xf>
    <xf numFmtId="0" fontId="8" fillId="41" borderId="21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7" fillId="0" borderId="20" xfId="5" applyFont="1" applyFill="1" applyBorder="1" applyAlignment="1">
      <alignment horizontal="right"/>
    </xf>
    <xf numFmtId="0" fontId="7" fillId="0" borderId="15" xfId="5" applyFont="1" applyFill="1" applyBorder="1" applyAlignment="1">
      <alignment horizontal="right"/>
    </xf>
    <xf numFmtId="0" fontId="9" fillId="0" borderId="23" xfId="0" applyFont="1" applyBorder="1" applyAlignment="1">
      <alignment horizontal="right"/>
    </xf>
    <xf numFmtId="0" fontId="9" fillId="0" borderId="24" xfId="0" applyFont="1" applyBorder="1" applyAlignment="1">
      <alignment horizontal="right"/>
    </xf>
  </cellXfs>
  <cellStyles count="1868"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Adjustable" xfId="37"/>
    <cellStyle name="Bad 2" xfId="38"/>
    <cellStyle name="Calculation 2" xfId="39"/>
    <cellStyle name="Calculation 2 2" xfId="40"/>
    <cellStyle name="Calculation 2 2 2" xfId="41"/>
    <cellStyle name="Calculation 2 3" xfId="42"/>
    <cellStyle name="Calculation 2 3 2" xfId="43"/>
    <cellStyle name="Calculation 2 4" xfId="44"/>
    <cellStyle name="Calculation 2 4 2" xfId="45"/>
    <cellStyle name="Calculation 2 5" xfId="46"/>
    <cellStyle name="Calculation 2 5 2" xfId="47"/>
    <cellStyle name="Calculation 2 6" xfId="48"/>
    <cellStyle name="Calculation 2 6 2" xfId="49"/>
    <cellStyle name="Calculation 2 7" xfId="50"/>
    <cellStyle name="Calculation 2 8" xfId="51"/>
    <cellStyle name="Calculation 2 9" xfId="52"/>
    <cellStyle name="Check Cell 2" xfId="53"/>
    <cellStyle name="Comma 2" xfId="54"/>
    <cellStyle name="Comma 2 2" xfId="55"/>
    <cellStyle name="Comma 2 2 2" xfId="56"/>
    <cellStyle name="Comma 2 2 2 2" xfId="1846"/>
    <cellStyle name="Comma 2 2 3" xfId="1845"/>
    <cellStyle name="Comma 2 3" xfId="57"/>
    <cellStyle name="Comma 2 3 2" xfId="1847"/>
    <cellStyle name="Comma 2 4" xfId="58"/>
    <cellStyle name="Comma 2 4 2" xfId="11"/>
    <cellStyle name="Comma 2 5" xfId="59"/>
    <cellStyle name="Comma 3" xfId="60"/>
    <cellStyle name="Comma 3 2" xfId="61"/>
    <cellStyle name="Comma 4" xfId="62"/>
    <cellStyle name="Comma 4 2" xfId="63"/>
    <cellStyle name="Comma 5" xfId="64"/>
    <cellStyle name="Comma 6" xfId="65"/>
    <cellStyle name="Comma 6 2" xfId="66"/>
    <cellStyle name="Comma 7" xfId="67"/>
    <cellStyle name="Currency" xfId="1" builtinId="4"/>
    <cellStyle name="Currency 2" xfId="8"/>
    <cellStyle name="Currency 2 2" xfId="69"/>
    <cellStyle name="Currency 2 2 2" xfId="70"/>
    <cellStyle name="Currency 2 2 2 2" xfId="1848"/>
    <cellStyle name="Currency 2 3" xfId="71"/>
    <cellStyle name="Currency 2 4" xfId="68"/>
    <cellStyle name="Currency 3" xfId="72"/>
    <cellStyle name="Currency 3 2" xfId="73"/>
    <cellStyle name="Currency 3 3" xfId="74"/>
    <cellStyle name="Currency 3 4" xfId="1849"/>
    <cellStyle name="Currency 4" xfId="75"/>
    <cellStyle name="Currency 5" xfId="76"/>
    <cellStyle name="Currency 6" xfId="77"/>
    <cellStyle name="Explanatory Text 2" xfId="78"/>
    <cellStyle name="Good 2" xfId="79"/>
    <cellStyle name="Heading" xfId="80"/>
    <cellStyle name="Heading 1 2" xfId="81"/>
    <cellStyle name="Heading 2 2" xfId="82"/>
    <cellStyle name="Heading 3 2" xfId="83"/>
    <cellStyle name="Heading 4 2" xfId="84"/>
    <cellStyle name="Heading1" xfId="85"/>
    <cellStyle name="Input 2" xfId="86"/>
    <cellStyle name="Input 2 2" xfId="87"/>
    <cellStyle name="Input 2 2 2" xfId="88"/>
    <cellStyle name="Input 2 3" xfId="89"/>
    <cellStyle name="Input 2 3 2" xfId="90"/>
    <cellStyle name="Input 2 4" xfId="91"/>
    <cellStyle name="Input 2 4 2" xfId="92"/>
    <cellStyle name="Input 2 5" xfId="93"/>
    <cellStyle name="Input 2 5 2" xfId="94"/>
    <cellStyle name="Input 2 6" xfId="95"/>
    <cellStyle name="Input 2 6 2" xfId="96"/>
    <cellStyle name="Input 2 7" xfId="97"/>
    <cellStyle name="Input 2 8" xfId="98"/>
    <cellStyle name="Input 2 9" xfId="99"/>
    <cellStyle name="Linked Cell 2" xfId="100"/>
    <cellStyle name="Neutral 2" xfId="101"/>
    <cellStyle name="Normal" xfId="0" builtinId="0"/>
    <cellStyle name="Normal 10" xfId="102"/>
    <cellStyle name="Normal 10 2" xfId="103"/>
    <cellStyle name="Normal 10 2 2" xfId="104"/>
    <cellStyle name="Normal 10 2 2 2" xfId="105"/>
    <cellStyle name="Normal 10 3" xfId="106"/>
    <cellStyle name="Normal 11" xfId="107"/>
    <cellStyle name="Normal 11 2" xfId="108"/>
    <cellStyle name="Normal 12" xfId="109"/>
    <cellStyle name="Normal 13" xfId="110"/>
    <cellStyle name="Normal 14" xfId="111"/>
    <cellStyle name="Normal 14 2" xfId="1850"/>
    <cellStyle name="Normal 15" xfId="112"/>
    <cellStyle name="Normal 15 2" xfId="1851"/>
    <cellStyle name="Normal 16" xfId="113"/>
    <cellStyle name="Normal 17" xfId="6"/>
    <cellStyle name="Normal 17 2" xfId="114"/>
    <cellStyle name="Normal 18" xfId="115"/>
    <cellStyle name="Normal 18 2" xfId="1852"/>
    <cellStyle name="Normal 19" xfId="116"/>
    <cellStyle name="Normal 19 2" xfId="1853"/>
    <cellStyle name="Normal 2" xfId="4"/>
    <cellStyle name="Normal 2 10" xfId="117"/>
    <cellStyle name="Normal 2 2" xfId="118"/>
    <cellStyle name="Normal 2 2 2" xfId="119"/>
    <cellStyle name="Normal 2 2 2 2" xfId="120"/>
    <cellStyle name="Normal 2 2 2 2 2" xfId="1855"/>
    <cellStyle name="Normal 2 2 2 3" xfId="121"/>
    <cellStyle name="Normal 2 2 3" xfId="122"/>
    <cellStyle name="Normal 2 2 3 2" xfId="123"/>
    <cellStyle name="Normal 2 2 4" xfId="1854"/>
    <cellStyle name="Normal 2 3" xfId="124"/>
    <cellStyle name="Normal 2 3 2" xfId="125"/>
    <cellStyle name="Normal 2 3 2 2" xfId="1856"/>
    <cellStyle name="Normal 2 3 3" xfId="126"/>
    <cellStyle name="Normal 2 4" xfId="127"/>
    <cellStyle name="Normal 2 4 2" xfId="1857"/>
    <cellStyle name="Normal 2 5" xfId="128"/>
    <cellStyle name="Normal 2 5 2" xfId="129"/>
    <cellStyle name="Normal 2 5 3" xfId="1858"/>
    <cellStyle name="Normal 2 6" xfId="130"/>
    <cellStyle name="Normal 2 7" xfId="131"/>
    <cellStyle name="Normal 2 8" xfId="132"/>
    <cellStyle name="Normal 2 9" xfId="133"/>
    <cellStyle name="Normal 2_0910 ESTD Alloc of Selected ARRA Funds as of 052109" xfId="134"/>
    <cellStyle name="Normal 20" xfId="135"/>
    <cellStyle name="Normal 21" xfId="12"/>
    <cellStyle name="Normal 22" xfId="136"/>
    <cellStyle name="Normal 23" xfId="137"/>
    <cellStyle name="Normal 23 2" xfId="138"/>
    <cellStyle name="Normal 24" xfId="139"/>
    <cellStyle name="Normal 25" xfId="140"/>
    <cellStyle name="Normal 26" xfId="141"/>
    <cellStyle name="Normal 26 2" xfId="142"/>
    <cellStyle name="Normal 27" xfId="143"/>
    <cellStyle name="Normal 27 2" xfId="144"/>
    <cellStyle name="Normal 28" xfId="145"/>
    <cellStyle name="Normal 28 2" xfId="146"/>
    <cellStyle name="Normal 29" xfId="147"/>
    <cellStyle name="Normal 29 2" xfId="148"/>
    <cellStyle name="Normal 3" xfId="5"/>
    <cellStyle name="Normal 3 2" xfId="150"/>
    <cellStyle name="Normal 3 2 2" xfId="151"/>
    <cellStyle name="Normal 3 3" xfId="152"/>
    <cellStyle name="Normal 3 3 2" xfId="153"/>
    <cellStyle name="Normal 3 3 2 2" xfId="154"/>
    <cellStyle name="Normal 3 3 3" xfId="155"/>
    <cellStyle name="Normal 3 4" xfId="156"/>
    <cellStyle name="Normal 3 5" xfId="149"/>
    <cellStyle name="Normal 30" xfId="157"/>
    <cellStyle name="Normal 30 2" xfId="158"/>
    <cellStyle name="Normal 31" xfId="159"/>
    <cellStyle name="Normal 31 2" xfId="160"/>
    <cellStyle name="Normal 32" xfId="1843"/>
    <cellStyle name="Normal 32 2" xfId="1844"/>
    <cellStyle name="Normal 32 2 2" xfId="1867"/>
    <cellStyle name="Normal 32 3" xfId="1866"/>
    <cellStyle name="Normal 4" xfId="7"/>
    <cellStyle name="Normal 4 2" xfId="162"/>
    <cellStyle name="Normal 4 2 2" xfId="1860"/>
    <cellStyle name="Normal 4 20" xfId="163"/>
    <cellStyle name="Normal 4 3" xfId="164"/>
    <cellStyle name="Normal 4 4" xfId="165"/>
    <cellStyle name="Normal 4 4 2" xfId="166"/>
    <cellStyle name="Normal 4 5" xfId="167"/>
    <cellStyle name="Normal 4 6" xfId="161"/>
    <cellStyle name="Normal 4 7" xfId="1859"/>
    <cellStyle name="Normal 5" xfId="3"/>
    <cellStyle name="Normal 5 2" xfId="169"/>
    <cellStyle name="Normal 5 3" xfId="170"/>
    <cellStyle name="Normal 5 4" xfId="171"/>
    <cellStyle name="Normal 5 4 2" xfId="1861"/>
    <cellStyle name="Normal 5 5" xfId="172"/>
    <cellStyle name="Normal 5 6" xfId="168"/>
    <cellStyle name="Normal 6" xfId="173"/>
    <cellStyle name="Normal 6 11" xfId="174"/>
    <cellStyle name="Normal 6 2" xfId="175"/>
    <cellStyle name="Normal 6 2 2" xfId="176"/>
    <cellStyle name="Normal 7" xfId="177"/>
    <cellStyle name="Normal 7 2" xfId="178"/>
    <cellStyle name="Normal 7 2 2" xfId="1862"/>
    <cellStyle name="Normal 8" xfId="179"/>
    <cellStyle name="Normal 8 2" xfId="180"/>
    <cellStyle name="Normal 8 2 2" xfId="181"/>
    <cellStyle name="Normal 8 3" xfId="182"/>
    <cellStyle name="Normal 9" xfId="183"/>
    <cellStyle name="Normal 9 2" xfId="184"/>
    <cellStyle name="Normal 9 3" xfId="185"/>
    <cellStyle name="Normal 9 4" xfId="186"/>
    <cellStyle name="Normal_2008-09 BEF" xfId="10"/>
    <cellStyle name="Note 2" xfId="187"/>
    <cellStyle name="Note 2 10" xfId="188"/>
    <cellStyle name="Note 2 2" xfId="189"/>
    <cellStyle name="Note 2 2 2" xfId="190"/>
    <cellStyle name="Note 2 3" xfId="191"/>
    <cellStyle name="Note 2 3 2" xfId="192"/>
    <cellStyle name="Note 2 4" xfId="193"/>
    <cellStyle name="Note 2 4 2" xfId="194"/>
    <cellStyle name="Note 2 5" xfId="195"/>
    <cellStyle name="Note 2 5 2" xfId="196"/>
    <cellStyle name="Note 2 6" xfId="197"/>
    <cellStyle name="Note 2 6 2" xfId="198"/>
    <cellStyle name="Note 2 7" xfId="199"/>
    <cellStyle name="Note 2 8" xfId="200"/>
    <cellStyle name="Note 2 9" xfId="201"/>
    <cellStyle name="Output 2" xfId="202"/>
    <cellStyle name="Output 2 2" xfId="203"/>
    <cellStyle name="Output 2 2 2" xfId="204"/>
    <cellStyle name="Output 2 3" xfId="205"/>
    <cellStyle name="Output 2 3 2" xfId="206"/>
    <cellStyle name="Output 2 4" xfId="207"/>
    <cellStyle name="Output 2 4 2" xfId="208"/>
    <cellStyle name="Output 2 5" xfId="209"/>
    <cellStyle name="Output 2 6" xfId="210"/>
    <cellStyle name="Output 2 7" xfId="211"/>
    <cellStyle name="Output 2 8" xfId="212"/>
    <cellStyle name="Output 2 9" xfId="213"/>
    <cellStyle name="Percent" xfId="2" builtinId="5"/>
    <cellStyle name="Percent 10" xfId="214"/>
    <cellStyle name="Percent 10 2" xfId="1863"/>
    <cellStyle name="Percent 11" xfId="215"/>
    <cellStyle name="Percent 12" xfId="216"/>
    <cellStyle name="Percent 12 2" xfId="217"/>
    <cellStyle name="Percent 2" xfId="9"/>
    <cellStyle name="Percent 2 2" xfId="219"/>
    <cellStyle name="Percent 2 2 2" xfId="220"/>
    <cellStyle name="Percent 2 3" xfId="221"/>
    <cellStyle name="Percent 2 3 2" xfId="1864"/>
    <cellStyle name="Percent 2 4" xfId="222"/>
    <cellStyle name="Percent 2 5" xfId="218"/>
    <cellStyle name="Percent 3" xfId="223"/>
    <cellStyle name="Percent 3 2" xfId="224"/>
    <cellStyle name="Percent 3 3" xfId="225"/>
    <cellStyle name="Percent 3 4" xfId="226"/>
    <cellStyle name="Percent 3 5" xfId="227"/>
    <cellStyle name="Percent 4" xfId="228"/>
    <cellStyle name="Percent 4 2" xfId="1865"/>
    <cellStyle name="Percent 5" xfId="229"/>
    <cellStyle name="Percent 6" xfId="230"/>
    <cellStyle name="Percent 6 2" xfId="231"/>
    <cellStyle name="Percent 6 2 2" xfId="232"/>
    <cellStyle name="Percent 6 3" xfId="233"/>
    <cellStyle name="Percent 7" xfId="234"/>
    <cellStyle name="Percent 7 2" xfId="235"/>
    <cellStyle name="Percent 7 2 2" xfId="236"/>
    <cellStyle name="Percent 7 3" xfId="237"/>
    <cellStyle name="Percent 8" xfId="238"/>
    <cellStyle name="Percent 9" xfId="239"/>
    <cellStyle name="Percent 9 2" xfId="240"/>
    <cellStyle name="Result" xfId="241"/>
    <cellStyle name="Result2" xfId="242"/>
    <cellStyle name="SAPBEXaggData" xfId="243"/>
    <cellStyle name="SAPBEXaggData 10" xfId="244"/>
    <cellStyle name="SAPBEXaggData 11" xfId="245"/>
    <cellStyle name="SAPBEXaggData 2" xfId="246"/>
    <cellStyle name="SAPBEXaggData 2 10" xfId="247"/>
    <cellStyle name="SAPBEXaggData 2 11" xfId="248"/>
    <cellStyle name="SAPBEXaggData 2 2" xfId="249"/>
    <cellStyle name="SAPBEXaggData 2 2 2" xfId="250"/>
    <cellStyle name="SAPBEXaggData 2 2 2 2" xfId="251"/>
    <cellStyle name="SAPBEXaggData 2 2 3" xfId="252"/>
    <cellStyle name="SAPBEXaggData 2 2 3 2" xfId="253"/>
    <cellStyle name="SAPBEXaggData 2 2 4" xfId="254"/>
    <cellStyle name="SAPBEXaggData 2 2 4 2" xfId="255"/>
    <cellStyle name="SAPBEXaggData 2 2 5" xfId="256"/>
    <cellStyle name="SAPBEXaggData 2 2 5 2" xfId="257"/>
    <cellStyle name="SAPBEXaggData 2 2 6" xfId="258"/>
    <cellStyle name="SAPBEXaggData 2 2 6 2" xfId="259"/>
    <cellStyle name="SAPBEXaggData 2 2 7" xfId="260"/>
    <cellStyle name="SAPBEXaggData 2 2 7 2" xfId="261"/>
    <cellStyle name="SAPBEXaggData 2 2 8" xfId="262"/>
    <cellStyle name="SAPBEXaggData 2 2 9" xfId="263"/>
    <cellStyle name="SAPBEXaggData 2 3" xfId="264"/>
    <cellStyle name="SAPBEXaggData 2 3 2" xfId="265"/>
    <cellStyle name="SAPBEXaggData 2 3 2 2" xfId="266"/>
    <cellStyle name="SAPBEXaggData 2 3 3" xfId="267"/>
    <cellStyle name="SAPBEXaggData 2 3 3 2" xfId="268"/>
    <cellStyle name="SAPBEXaggData 2 3 4" xfId="269"/>
    <cellStyle name="SAPBEXaggData 2 3 4 2" xfId="270"/>
    <cellStyle name="SAPBEXaggData 2 3 5" xfId="271"/>
    <cellStyle name="SAPBEXaggData 2 3 5 2" xfId="272"/>
    <cellStyle name="SAPBEXaggData 2 3 6" xfId="273"/>
    <cellStyle name="SAPBEXaggData 2 3 6 2" xfId="274"/>
    <cellStyle name="SAPBEXaggData 2 3 7" xfId="275"/>
    <cellStyle name="SAPBEXaggData 2 3 7 2" xfId="276"/>
    <cellStyle name="SAPBEXaggData 2 3 8" xfId="277"/>
    <cellStyle name="SAPBEXaggData 2 3 9" xfId="278"/>
    <cellStyle name="SAPBEXaggData 2 4" xfId="279"/>
    <cellStyle name="SAPBEXaggData 2 4 2" xfId="280"/>
    <cellStyle name="SAPBEXaggData 2 5" xfId="281"/>
    <cellStyle name="SAPBEXaggData 2 5 2" xfId="282"/>
    <cellStyle name="SAPBEXaggData 2 6" xfId="283"/>
    <cellStyle name="SAPBEXaggData 2 6 2" xfId="284"/>
    <cellStyle name="SAPBEXaggData 2 7" xfId="285"/>
    <cellStyle name="SAPBEXaggData 2 7 2" xfId="286"/>
    <cellStyle name="SAPBEXaggData 2 8" xfId="287"/>
    <cellStyle name="SAPBEXaggData 2 8 2" xfId="288"/>
    <cellStyle name="SAPBEXaggData 2 9" xfId="289"/>
    <cellStyle name="SAPBEXaggData 2 9 2" xfId="290"/>
    <cellStyle name="SAPBEXaggData 3" xfId="291"/>
    <cellStyle name="SAPBEXaggData 3 2" xfId="292"/>
    <cellStyle name="SAPBEXaggData 3 2 2" xfId="293"/>
    <cellStyle name="SAPBEXaggData 3 3" xfId="294"/>
    <cellStyle name="SAPBEXaggData 3 3 2" xfId="295"/>
    <cellStyle name="SAPBEXaggData 3 4" xfId="296"/>
    <cellStyle name="SAPBEXaggData 3 4 2" xfId="297"/>
    <cellStyle name="SAPBEXaggData 3 5" xfId="298"/>
    <cellStyle name="SAPBEXaggData 3 5 2" xfId="299"/>
    <cellStyle name="SAPBEXaggData 3 6" xfId="300"/>
    <cellStyle name="SAPBEXaggData 3 6 2" xfId="301"/>
    <cellStyle name="SAPBEXaggData 3 7" xfId="302"/>
    <cellStyle name="SAPBEXaggData 3 7 2" xfId="303"/>
    <cellStyle name="SAPBEXaggData 3 8" xfId="304"/>
    <cellStyle name="SAPBEXaggData 3 9" xfId="305"/>
    <cellStyle name="SAPBEXaggData 4" xfId="306"/>
    <cellStyle name="SAPBEXaggData 4 2" xfId="307"/>
    <cellStyle name="SAPBEXaggData 5" xfId="308"/>
    <cellStyle name="SAPBEXaggData 5 2" xfId="309"/>
    <cellStyle name="SAPBEXaggData 6" xfId="310"/>
    <cellStyle name="SAPBEXaggData 6 2" xfId="311"/>
    <cellStyle name="SAPBEXaggData 7" xfId="312"/>
    <cellStyle name="SAPBEXaggData 7 2" xfId="313"/>
    <cellStyle name="SAPBEXaggData 8" xfId="314"/>
    <cellStyle name="SAPBEXaggData 8 2" xfId="315"/>
    <cellStyle name="SAPBEXaggData 9" xfId="316"/>
    <cellStyle name="SAPBEXaggData 9 2" xfId="317"/>
    <cellStyle name="SAPBEXaggDataEmph" xfId="318"/>
    <cellStyle name="SAPBEXaggDataEmph 10" xfId="319"/>
    <cellStyle name="SAPBEXaggDataEmph 11" xfId="320"/>
    <cellStyle name="SAPBEXaggDataEmph 2" xfId="321"/>
    <cellStyle name="SAPBEXaggDataEmph 2 10" xfId="322"/>
    <cellStyle name="SAPBEXaggDataEmph 2 11" xfId="323"/>
    <cellStyle name="SAPBEXaggDataEmph 2 2" xfId="324"/>
    <cellStyle name="SAPBEXaggDataEmph 2 2 2" xfId="325"/>
    <cellStyle name="SAPBEXaggDataEmph 2 2 2 2" xfId="326"/>
    <cellStyle name="SAPBEXaggDataEmph 2 2 3" xfId="327"/>
    <cellStyle name="SAPBEXaggDataEmph 2 2 3 2" xfId="328"/>
    <cellStyle name="SAPBEXaggDataEmph 2 2 4" xfId="329"/>
    <cellStyle name="SAPBEXaggDataEmph 2 2 4 2" xfId="330"/>
    <cellStyle name="SAPBEXaggDataEmph 2 2 5" xfId="331"/>
    <cellStyle name="SAPBEXaggDataEmph 2 2 5 2" xfId="332"/>
    <cellStyle name="SAPBEXaggDataEmph 2 2 6" xfId="333"/>
    <cellStyle name="SAPBEXaggDataEmph 2 2 6 2" xfId="334"/>
    <cellStyle name="SAPBEXaggDataEmph 2 2 7" xfId="335"/>
    <cellStyle name="SAPBEXaggDataEmph 2 2 7 2" xfId="336"/>
    <cellStyle name="SAPBEXaggDataEmph 2 2 8" xfId="337"/>
    <cellStyle name="SAPBEXaggDataEmph 2 2 9" xfId="338"/>
    <cellStyle name="SAPBEXaggDataEmph 2 3" xfId="339"/>
    <cellStyle name="SAPBEXaggDataEmph 2 3 2" xfId="340"/>
    <cellStyle name="SAPBEXaggDataEmph 2 3 2 2" xfId="341"/>
    <cellStyle name="SAPBEXaggDataEmph 2 3 3" xfId="342"/>
    <cellStyle name="SAPBEXaggDataEmph 2 3 3 2" xfId="343"/>
    <cellStyle name="SAPBEXaggDataEmph 2 3 4" xfId="344"/>
    <cellStyle name="SAPBEXaggDataEmph 2 3 4 2" xfId="345"/>
    <cellStyle name="SAPBEXaggDataEmph 2 3 5" xfId="346"/>
    <cellStyle name="SAPBEXaggDataEmph 2 3 5 2" xfId="347"/>
    <cellStyle name="SAPBEXaggDataEmph 2 3 6" xfId="348"/>
    <cellStyle name="SAPBEXaggDataEmph 2 3 6 2" xfId="349"/>
    <cellStyle name="SAPBEXaggDataEmph 2 3 7" xfId="350"/>
    <cellStyle name="SAPBEXaggDataEmph 2 3 7 2" xfId="351"/>
    <cellStyle name="SAPBEXaggDataEmph 2 3 8" xfId="352"/>
    <cellStyle name="SAPBEXaggDataEmph 2 3 9" xfId="353"/>
    <cellStyle name="SAPBEXaggDataEmph 2 4" xfId="354"/>
    <cellStyle name="SAPBEXaggDataEmph 2 4 2" xfId="355"/>
    <cellStyle name="SAPBEXaggDataEmph 2 5" xfId="356"/>
    <cellStyle name="SAPBEXaggDataEmph 2 5 2" xfId="357"/>
    <cellStyle name="SAPBEXaggDataEmph 2 6" xfId="358"/>
    <cellStyle name="SAPBEXaggDataEmph 2 6 2" xfId="359"/>
    <cellStyle name="SAPBEXaggDataEmph 2 7" xfId="360"/>
    <cellStyle name="SAPBEXaggDataEmph 2 7 2" xfId="361"/>
    <cellStyle name="SAPBEXaggDataEmph 2 8" xfId="362"/>
    <cellStyle name="SAPBEXaggDataEmph 2 8 2" xfId="363"/>
    <cellStyle name="SAPBEXaggDataEmph 2 9" xfId="364"/>
    <cellStyle name="SAPBEXaggDataEmph 2 9 2" xfId="365"/>
    <cellStyle name="SAPBEXaggDataEmph 3" xfId="366"/>
    <cellStyle name="SAPBEXaggDataEmph 3 2" xfId="367"/>
    <cellStyle name="SAPBEXaggDataEmph 3 2 2" xfId="368"/>
    <cellStyle name="SAPBEXaggDataEmph 3 3" xfId="369"/>
    <cellStyle name="SAPBEXaggDataEmph 3 3 2" xfId="370"/>
    <cellStyle name="SAPBEXaggDataEmph 3 4" xfId="371"/>
    <cellStyle name="SAPBEXaggDataEmph 3 4 2" xfId="372"/>
    <cellStyle name="SAPBEXaggDataEmph 3 5" xfId="373"/>
    <cellStyle name="SAPBEXaggDataEmph 3 5 2" xfId="374"/>
    <cellStyle name="SAPBEXaggDataEmph 3 6" xfId="375"/>
    <cellStyle name="SAPBEXaggDataEmph 3 6 2" xfId="376"/>
    <cellStyle name="SAPBEXaggDataEmph 3 7" xfId="377"/>
    <cellStyle name="SAPBEXaggDataEmph 3 7 2" xfId="378"/>
    <cellStyle name="SAPBEXaggDataEmph 3 8" xfId="379"/>
    <cellStyle name="SAPBEXaggDataEmph 3 9" xfId="380"/>
    <cellStyle name="SAPBEXaggDataEmph 4" xfId="381"/>
    <cellStyle name="SAPBEXaggDataEmph 4 2" xfId="382"/>
    <cellStyle name="SAPBEXaggDataEmph 5" xfId="383"/>
    <cellStyle name="SAPBEXaggDataEmph 5 2" xfId="384"/>
    <cellStyle name="SAPBEXaggDataEmph 6" xfId="385"/>
    <cellStyle name="SAPBEXaggDataEmph 6 2" xfId="386"/>
    <cellStyle name="SAPBEXaggDataEmph 7" xfId="387"/>
    <cellStyle name="SAPBEXaggDataEmph 7 2" xfId="388"/>
    <cellStyle name="SAPBEXaggDataEmph 8" xfId="389"/>
    <cellStyle name="SAPBEXaggDataEmph 8 2" xfId="390"/>
    <cellStyle name="SAPBEXaggDataEmph 9" xfId="391"/>
    <cellStyle name="SAPBEXaggDataEmph 9 2" xfId="392"/>
    <cellStyle name="SAPBEXaggItem" xfId="393"/>
    <cellStyle name="SAPBEXaggItem 10" xfId="394"/>
    <cellStyle name="SAPBEXaggItem 11" xfId="395"/>
    <cellStyle name="SAPBEXaggItem 2" xfId="396"/>
    <cellStyle name="SAPBEXaggItem 2 10" xfId="397"/>
    <cellStyle name="SAPBEXaggItem 2 11" xfId="398"/>
    <cellStyle name="SAPBEXaggItem 2 2" xfId="399"/>
    <cellStyle name="SAPBEXaggItem 2 2 2" xfId="400"/>
    <cellStyle name="SAPBEXaggItem 2 2 2 2" xfId="401"/>
    <cellStyle name="SAPBEXaggItem 2 2 3" xfId="402"/>
    <cellStyle name="SAPBEXaggItem 2 2 3 2" xfId="403"/>
    <cellStyle name="SAPBEXaggItem 2 2 4" xfId="404"/>
    <cellStyle name="SAPBEXaggItem 2 2 4 2" xfId="405"/>
    <cellStyle name="SAPBEXaggItem 2 2 5" xfId="406"/>
    <cellStyle name="SAPBEXaggItem 2 2 5 2" xfId="407"/>
    <cellStyle name="SAPBEXaggItem 2 2 6" xfId="408"/>
    <cellStyle name="SAPBEXaggItem 2 2 6 2" xfId="409"/>
    <cellStyle name="SAPBEXaggItem 2 2 7" xfId="410"/>
    <cellStyle name="SAPBEXaggItem 2 2 7 2" xfId="411"/>
    <cellStyle name="SAPBEXaggItem 2 2 8" xfId="412"/>
    <cellStyle name="SAPBEXaggItem 2 2 9" xfId="413"/>
    <cellStyle name="SAPBEXaggItem 2 3" xfId="414"/>
    <cellStyle name="SAPBEXaggItem 2 3 2" xfId="415"/>
    <cellStyle name="SAPBEXaggItem 2 3 2 2" xfId="416"/>
    <cellStyle name="SAPBEXaggItem 2 3 3" xfId="417"/>
    <cellStyle name="SAPBEXaggItem 2 3 3 2" xfId="418"/>
    <cellStyle name="SAPBEXaggItem 2 3 4" xfId="419"/>
    <cellStyle name="SAPBEXaggItem 2 3 4 2" xfId="420"/>
    <cellStyle name="SAPBEXaggItem 2 3 5" xfId="421"/>
    <cellStyle name="SAPBEXaggItem 2 3 5 2" xfId="422"/>
    <cellStyle name="SAPBEXaggItem 2 3 6" xfId="423"/>
    <cellStyle name="SAPBEXaggItem 2 3 6 2" xfId="424"/>
    <cellStyle name="SAPBEXaggItem 2 3 7" xfId="425"/>
    <cellStyle name="SAPBEXaggItem 2 3 7 2" xfId="426"/>
    <cellStyle name="SAPBEXaggItem 2 3 8" xfId="427"/>
    <cellStyle name="SAPBEXaggItem 2 3 9" xfId="428"/>
    <cellStyle name="SAPBEXaggItem 2 4" xfId="429"/>
    <cellStyle name="SAPBEXaggItem 2 4 2" xfId="430"/>
    <cellStyle name="SAPBEXaggItem 2 5" xfId="431"/>
    <cellStyle name="SAPBEXaggItem 2 5 2" xfId="432"/>
    <cellStyle name="SAPBEXaggItem 2 6" xfId="433"/>
    <cellStyle name="SAPBEXaggItem 2 6 2" xfId="434"/>
    <cellStyle name="SAPBEXaggItem 2 7" xfId="435"/>
    <cellStyle name="SAPBEXaggItem 2 7 2" xfId="436"/>
    <cellStyle name="SAPBEXaggItem 2 8" xfId="437"/>
    <cellStyle name="SAPBEXaggItem 2 8 2" xfId="438"/>
    <cellStyle name="SAPBEXaggItem 2 9" xfId="439"/>
    <cellStyle name="SAPBEXaggItem 2 9 2" xfId="440"/>
    <cellStyle name="SAPBEXaggItem 3" xfId="441"/>
    <cellStyle name="SAPBEXaggItem 3 2" xfId="442"/>
    <cellStyle name="SAPBEXaggItem 3 2 2" xfId="443"/>
    <cellStyle name="SAPBEXaggItem 3 3" xfId="444"/>
    <cellStyle name="SAPBEXaggItem 3 3 2" xfId="445"/>
    <cellStyle name="SAPBEXaggItem 3 4" xfId="446"/>
    <cellStyle name="SAPBEXaggItem 3 4 2" xfId="447"/>
    <cellStyle name="SAPBEXaggItem 3 5" xfId="448"/>
    <cellStyle name="SAPBEXaggItem 3 5 2" xfId="449"/>
    <cellStyle name="SAPBEXaggItem 3 6" xfId="450"/>
    <cellStyle name="SAPBEXaggItem 3 6 2" xfId="451"/>
    <cellStyle name="SAPBEXaggItem 3 7" xfId="452"/>
    <cellStyle name="SAPBEXaggItem 3 7 2" xfId="453"/>
    <cellStyle name="SAPBEXaggItem 3 8" xfId="454"/>
    <cellStyle name="SAPBEXaggItem 3 9" xfId="455"/>
    <cellStyle name="SAPBEXaggItem 4" xfId="456"/>
    <cellStyle name="SAPBEXaggItem 4 2" xfId="457"/>
    <cellStyle name="SAPBEXaggItem 5" xfId="458"/>
    <cellStyle name="SAPBEXaggItem 5 2" xfId="459"/>
    <cellStyle name="SAPBEXaggItem 6" xfId="460"/>
    <cellStyle name="SAPBEXaggItem 6 2" xfId="461"/>
    <cellStyle name="SAPBEXaggItem 7" xfId="462"/>
    <cellStyle name="SAPBEXaggItem 7 2" xfId="463"/>
    <cellStyle name="SAPBEXaggItem 8" xfId="464"/>
    <cellStyle name="SAPBEXaggItem 8 2" xfId="465"/>
    <cellStyle name="SAPBEXaggItem 9" xfId="466"/>
    <cellStyle name="SAPBEXaggItem 9 2" xfId="467"/>
    <cellStyle name="SAPBEXchaText" xfId="468"/>
    <cellStyle name="SAPBEXexcBad7" xfId="469"/>
    <cellStyle name="SAPBEXexcBad7 10" xfId="470"/>
    <cellStyle name="SAPBEXexcBad7 11" xfId="471"/>
    <cellStyle name="SAPBEXexcBad7 2" xfId="472"/>
    <cellStyle name="SAPBEXexcBad7 2 10" xfId="473"/>
    <cellStyle name="SAPBEXexcBad7 2 11" xfId="474"/>
    <cellStyle name="SAPBEXexcBad7 2 2" xfId="475"/>
    <cellStyle name="SAPBEXexcBad7 2 2 2" xfId="476"/>
    <cellStyle name="SAPBEXexcBad7 2 2 2 2" xfId="477"/>
    <cellStyle name="SAPBEXexcBad7 2 2 3" xfId="478"/>
    <cellStyle name="SAPBEXexcBad7 2 2 3 2" xfId="479"/>
    <cellStyle name="SAPBEXexcBad7 2 2 4" xfId="480"/>
    <cellStyle name="SAPBEXexcBad7 2 2 4 2" xfId="481"/>
    <cellStyle name="SAPBEXexcBad7 2 2 5" xfId="482"/>
    <cellStyle name="SAPBEXexcBad7 2 2 5 2" xfId="483"/>
    <cellStyle name="SAPBEXexcBad7 2 2 6" xfId="484"/>
    <cellStyle name="SAPBEXexcBad7 2 2 6 2" xfId="485"/>
    <cellStyle name="SAPBEXexcBad7 2 2 7" xfId="486"/>
    <cellStyle name="SAPBEXexcBad7 2 2 7 2" xfId="487"/>
    <cellStyle name="SAPBEXexcBad7 2 2 8" xfId="488"/>
    <cellStyle name="SAPBEXexcBad7 2 2 9" xfId="489"/>
    <cellStyle name="SAPBEXexcBad7 2 3" xfId="490"/>
    <cellStyle name="SAPBEXexcBad7 2 3 2" xfId="491"/>
    <cellStyle name="SAPBEXexcBad7 2 3 2 2" xfId="492"/>
    <cellStyle name="SAPBEXexcBad7 2 3 3" xfId="493"/>
    <cellStyle name="SAPBEXexcBad7 2 3 3 2" xfId="494"/>
    <cellStyle name="SAPBEXexcBad7 2 3 4" xfId="495"/>
    <cellStyle name="SAPBEXexcBad7 2 3 4 2" xfId="496"/>
    <cellStyle name="SAPBEXexcBad7 2 3 5" xfId="497"/>
    <cellStyle name="SAPBEXexcBad7 2 3 5 2" xfId="498"/>
    <cellStyle name="SAPBEXexcBad7 2 3 6" xfId="499"/>
    <cellStyle name="SAPBEXexcBad7 2 3 6 2" xfId="500"/>
    <cellStyle name="SAPBEXexcBad7 2 3 7" xfId="501"/>
    <cellStyle name="SAPBEXexcBad7 2 3 7 2" xfId="502"/>
    <cellStyle name="SAPBEXexcBad7 2 3 8" xfId="503"/>
    <cellStyle name="SAPBEXexcBad7 2 3 9" xfId="504"/>
    <cellStyle name="SAPBEXexcBad7 2 4" xfId="505"/>
    <cellStyle name="SAPBEXexcBad7 2 4 2" xfId="506"/>
    <cellStyle name="SAPBEXexcBad7 2 5" xfId="507"/>
    <cellStyle name="SAPBEXexcBad7 2 5 2" xfId="508"/>
    <cellStyle name="SAPBEXexcBad7 2 6" xfId="509"/>
    <cellStyle name="SAPBEXexcBad7 2 6 2" xfId="510"/>
    <cellStyle name="SAPBEXexcBad7 2 7" xfId="511"/>
    <cellStyle name="SAPBEXexcBad7 2 7 2" xfId="512"/>
    <cellStyle name="SAPBEXexcBad7 2 8" xfId="513"/>
    <cellStyle name="SAPBEXexcBad7 2 8 2" xfId="514"/>
    <cellStyle name="SAPBEXexcBad7 2 9" xfId="515"/>
    <cellStyle name="SAPBEXexcBad7 2 9 2" xfId="516"/>
    <cellStyle name="SAPBEXexcBad7 3" xfId="517"/>
    <cellStyle name="SAPBEXexcBad7 3 2" xfId="518"/>
    <cellStyle name="SAPBEXexcBad7 3 2 2" xfId="519"/>
    <cellStyle name="SAPBEXexcBad7 3 3" xfId="520"/>
    <cellStyle name="SAPBEXexcBad7 3 3 2" xfId="521"/>
    <cellStyle name="SAPBEXexcBad7 3 4" xfId="522"/>
    <cellStyle name="SAPBEXexcBad7 3 4 2" xfId="523"/>
    <cellStyle name="SAPBEXexcBad7 3 5" xfId="524"/>
    <cellStyle name="SAPBEXexcBad7 3 5 2" xfId="525"/>
    <cellStyle name="SAPBEXexcBad7 3 6" xfId="526"/>
    <cellStyle name="SAPBEXexcBad7 3 6 2" xfId="527"/>
    <cellStyle name="SAPBEXexcBad7 3 7" xfId="528"/>
    <cellStyle name="SAPBEXexcBad7 3 7 2" xfId="529"/>
    <cellStyle name="SAPBEXexcBad7 3 8" xfId="530"/>
    <cellStyle name="SAPBEXexcBad7 3 9" xfId="531"/>
    <cellStyle name="SAPBEXexcBad7 4" xfId="532"/>
    <cellStyle name="SAPBEXexcBad7 4 2" xfId="533"/>
    <cellStyle name="SAPBEXexcBad7 5" xfId="534"/>
    <cellStyle name="SAPBEXexcBad7 5 2" xfId="535"/>
    <cellStyle name="SAPBEXexcBad7 6" xfId="536"/>
    <cellStyle name="SAPBEXexcBad7 6 2" xfId="537"/>
    <cellStyle name="SAPBEXexcBad7 7" xfId="538"/>
    <cellStyle name="SAPBEXexcBad7 7 2" xfId="539"/>
    <cellStyle name="SAPBEXexcBad7 8" xfId="540"/>
    <cellStyle name="SAPBEXexcBad7 8 2" xfId="541"/>
    <cellStyle name="SAPBEXexcBad7 9" xfId="542"/>
    <cellStyle name="SAPBEXexcBad7 9 2" xfId="543"/>
    <cellStyle name="SAPBEXexcBad8" xfId="544"/>
    <cellStyle name="SAPBEXexcBad8 10" xfId="545"/>
    <cellStyle name="SAPBEXexcBad8 11" xfId="546"/>
    <cellStyle name="SAPBEXexcBad8 2" xfId="547"/>
    <cellStyle name="SAPBEXexcBad8 2 10" xfId="548"/>
    <cellStyle name="SAPBEXexcBad8 2 11" xfId="549"/>
    <cellStyle name="SAPBEXexcBad8 2 2" xfId="550"/>
    <cellStyle name="SAPBEXexcBad8 2 2 2" xfId="551"/>
    <cellStyle name="SAPBEXexcBad8 2 2 2 2" xfId="552"/>
    <cellStyle name="SAPBEXexcBad8 2 2 3" xfId="553"/>
    <cellStyle name="SAPBEXexcBad8 2 2 3 2" xfId="554"/>
    <cellStyle name="SAPBEXexcBad8 2 2 4" xfId="555"/>
    <cellStyle name="SAPBEXexcBad8 2 2 4 2" xfId="556"/>
    <cellStyle name="SAPBEXexcBad8 2 2 5" xfId="557"/>
    <cellStyle name="SAPBEXexcBad8 2 2 5 2" xfId="558"/>
    <cellStyle name="SAPBEXexcBad8 2 2 6" xfId="559"/>
    <cellStyle name="SAPBEXexcBad8 2 2 6 2" xfId="560"/>
    <cellStyle name="SAPBEXexcBad8 2 2 7" xfId="561"/>
    <cellStyle name="SAPBEXexcBad8 2 2 7 2" xfId="562"/>
    <cellStyle name="SAPBEXexcBad8 2 2 8" xfId="563"/>
    <cellStyle name="SAPBEXexcBad8 2 2 9" xfId="564"/>
    <cellStyle name="SAPBEXexcBad8 2 3" xfId="565"/>
    <cellStyle name="SAPBEXexcBad8 2 3 2" xfId="566"/>
    <cellStyle name="SAPBEXexcBad8 2 3 2 2" xfId="567"/>
    <cellStyle name="SAPBEXexcBad8 2 3 3" xfId="568"/>
    <cellStyle name="SAPBEXexcBad8 2 3 3 2" xfId="569"/>
    <cellStyle name="SAPBEXexcBad8 2 3 4" xfId="570"/>
    <cellStyle name="SAPBEXexcBad8 2 3 4 2" xfId="571"/>
    <cellStyle name="SAPBEXexcBad8 2 3 5" xfId="572"/>
    <cellStyle name="SAPBEXexcBad8 2 3 5 2" xfId="573"/>
    <cellStyle name="SAPBEXexcBad8 2 3 6" xfId="574"/>
    <cellStyle name="SAPBEXexcBad8 2 3 6 2" xfId="575"/>
    <cellStyle name="SAPBEXexcBad8 2 3 7" xfId="576"/>
    <cellStyle name="SAPBEXexcBad8 2 3 7 2" xfId="577"/>
    <cellStyle name="SAPBEXexcBad8 2 3 8" xfId="578"/>
    <cellStyle name="SAPBEXexcBad8 2 3 9" xfId="579"/>
    <cellStyle name="SAPBEXexcBad8 2 4" xfId="580"/>
    <cellStyle name="SAPBEXexcBad8 2 4 2" xfId="581"/>
    <cellStyle name="SAPBEXexcBad8 2 5" xfId="582"/>
    <cellStyle name="SAPBEXexcBad8 2 5 2" xfId="583"/>
    <cellStyle name="SAPBEXexcBad8 2 6" xfId="584"/>
    <cellStyle name="SAPBEXexcBad8 2 6 2" xfId="585"/>
    <cellStyle name="SAPBEXexcBad8 2 7" xfId="586"/>
    <cellStyle name="SAPBEXexcBad8 2 7 2" xfId="587"/>
    <cellStyle name="SAPBEXexcBad8 2 8" xfId="588"/>
    <cellStyle name="SAPBEXexcBad8 2 8 2" xfId="589"/>
    <cellStyle name="SAPBEXexcBad8 2 9" xfId="590"/>
    <cellStyle name="SAPBEXexcBad8 2 9 2" xfId="591"/>
    <cellStyle name="SAPBEXexcBad8 3" xfId="592"/>
    <cellStyle name="SAPBEXexcBad8 3 2" xfId="593"/>
    <cellStyle name="SAPBEXexcBad8 3 2 2" xfId="594"/>
    <cellStyle name="SAPBEXexcBad8 3 3" xfId="595"/>
    <cellStyle name="SAPBEXexcBad8 3 3 2" xfId="596"/>
    <cellStyle name="SAPBEXexcBad8 3 4" xfId="597"/>
    <cellStyle name="SAPBEXexcBad8 3 4 2" xfId="598"/>
    <cellStyle name="SAPBEXexcBad8 3 5" xfId="599"/>
    <cellStyle name="SAPBEXexcBad8 3 5 2" xfId="600"/>
    <cellStyle name="SAPBEXexcBad8 3 6" xfId="601"/>
    <cellStyle name="SAPBEXexcBad8 3 6 2" xfId="602"/>
    <cellStyle name="SAPBEXexcBad8 3 7" xfId="603"/>
    <cellStyle name="SAPBEXexcBad8 3 7 2" xfId="604"/>
    <cellStyle name="SAPBEXexcBad8 3 8" xfId="605"/>
    <cellStyle name="SAPBEXexcBad8 3 9" xfId="606"/>
    <cellStyle name="SAPBEXexcBad8 4" xfId="607"/>
    <cellStyle name="SAPBEXexcBad8 4 2" xfId="608"/>
    <cellStyle name="SAPBEXexcBad8 5" xfId="609"/>
    <cellStyle name="SAPBEXexcBad8 5 2" xfId="610"/>
    <cellStyle name="SAPBEXexcBad8 6" xfId="611"/>
    <cellStyle name="SAPBEXexcBad8 6 2" xfId="612"/>
    <cellStyle name="SAPBEXexcBad8 7" xfId="613"/>
    <cellStyle name="SAPBEXexcBad8 7 2" xfId="614"/>
    <cellStyle name="SAPBEXexcBad8 8" xfId="615"/>
    <cellStyle name="SAPBEXexcBad8 8 2" xfId="616"/>
    <cellStyle name="SAPBEXexcBad8 9" xfId="617"/>
    <cellStyle name="SAPBEXexcBad8 9 2" xfId="618"/>
    <cellStyle name="SAPBEXexcBad9" xfId="619"/>
    <cellStyle name="SAPBEXexcBad9 10" xfId="620"/>
    <cellStyle name="SAPBEXexcBad9 11" xfId="621"/>
    <cellStyle name="SAPBEXexcBad9 2" xfId="622"/>
    <cellStyle name="SAPBEXexcBad9 2 10" xfId="623"/>
    <cellStyle name="SAPBEXexcBad9 2 11" xfId="624"/>
    <cellStyle name="SAPBEXexcBad9 2 2" xfId="625"/>
    <cellStyle name="SAPBEXexcBad9 2 2 2" xfId="626"/>
    <cellStyle name="SAPBEXexcBad9 2 2 2 2" xfId="627"/>
    <cellStyle name="SAPBEXexcBad9 2 2 3" xfId="628"/>
    <cellStyle name="SAPBEXexcBad9 2 2 3 2" xfId="629"/>
    <cellStyle name="SAPBEXexcBad9 2 2 4" xfId="630"/>
    <cellStyle name="SAPBEXexcBad9 2 2 4 2" xfId="631"/>
    <cellStyle name="SAPBEXexcBad9 2 2 5" xfId="632"/>
    <cellStyle name="SAPBEXexcBad9 2 2 5 2" xfId="633"/>
    <cellStyle name="SAPBEXexcBad9 2 2 6" xfId="634"/>
    <cellStyle name="SAPBEXexcBad9 2 2 6 2" xfId="635"/>
    <cellStyle name="SAPBEXexcBad9 2 2 7" xfId="636"/>
    <cellStyle name="SAPBEXexcBad9 2 2 7 2" xfId="637"/>
    <cellStyle name="SAPBEXexcBad9 2 2 8" xfId="638"/>
    <cellStyle name="SAPBEXexcBad9 2 2 9" xfId="639"/>
    <cellStyle name="SAPBEXexcBad9 2 3" xfId="640"/>
    <cellStyle name="SAPBEXexcBad9 2 3 2" xfId="641"/>
    <cellStyle name="SAPBEXexcBad9 2 3 2 2" xfId="642"/>
    <cellStyle name="SAPBEXexcBad9 2 3 3" xfId="643"/>
    <cellStyle name="SAPBEXexcBad9 2 3 3 2" xfId="644"/>
    <cellStyle name="SAPBEXexcBad9 2 3 4" xfId="645"/>
    <cellStyle name="SAPBEXexcBad9 2 3 4 2" xfId="646"/>
    <cellStyle name="SAPBEXexcBad9 2 3 5" xfId="647"/>
    <cellStyle name="SAPBEXexcBad9 2 3 5 2" xfId="648"/>
    <cellStyle name="SAPBEXexcBad9 2 3 6" xfId="649"/>
    <cellStyle name="SAPBEXexcBad9 2 3 6 2" xfId="650"/>
    <cellStyle name="SAPBEXexcBad9 2 3 7" xfId="651"/>
    <cellStyle name="SAPBEXexcBad9 2 3 7 2" xfId="652"/>
    <cellStyle name="SAPBEXexcBad9 2 3 8" xfId="653"/>
    <cellStyle name="SAPBEXexcBad9 2 3 9" xfId="654"/>
    <cellStyle name="SAPBEXexcBad9 2 4" xfId="655"/>
    <cellStyle name="SAPBEXexcBad9 2 4 2" xfId="656"/>
    <cellStyle name="SAPBEXexcBad9 2 5" xfId="657"/>
    <cellStyle name="SAPBEXexcBad9 2 5 2" xfId="658"/>
    <cellStyle name="SAPBEXexcBad9 2 6" xfId="659"/>
    <cellStyle name="SAPBEXexcBad9 2 6 2" xfId="660"/>
    <cellStyle name="SAPBEXexcBad9 2 7" xfId="661"/>
    <cellStyle name="SAPBEXexcBad9 2 7 2" xfId="662"/>
    <cellStyle name="SAPBEXexcBad9 2 8" xfId="663"/>
    <cellStyle name="SAPBEXexcBad9 2 8 2" xfId="664"/>
    <cellStyle name="SAPBEXexcBad9 2 9" xfId="665"/>
    <cellStyle name="SAPBEXexcBad9 2 9 2" xfId="666"/>
    <cellStyle name="SAPBEXexcBad9 3" xfId="667"/>
    <cellStyle name="SAPBEXexcBad9 3 2" xfId="668"/>
    <cellStyle name="SAPBEXexcBad9 3 2 2" xfId="669"/>
    <cellStyle name="SAPBEXexcBad9 3 3" xfId="670"/>
    <cellStyle name="SAPBEXexcBad9 3 3 2" xfId="671"/>
    <cellStyle name="SAPBEXexcBad9 3 4" xfId="672"/>
    <cellStyle name="SAPBEXexcBad9 3 4 2" xfId="673"/>
    <cellStyle name="SAPBEXexcBad9 3 5" xfId="674"/>
    <cellStyle name="SAPBEXexcBad9 3 5 2" xfId="675"/>
    <cellStyle name="SAPBEXexcBad9 3 6" xfId="676"/>
    <cellStyle name="SAPBEXexcBad9 3 6 2" xfId="677"/>
    <cellStyle name="SAPBEXexcBad9 3 7" xfId="678"/>
    <cellStyle name="SAPBEXexcBad9 3 7 2" xfId="679"/>
    <cellStyle name="SAPBEXexcBad9 3 8" xfId="680"/>
    <cellStyle name="SAPBEXexcBad9 3 9" xfId="681"/>
    <cellStyle name="SAPBEXexcBad9 4" xfId="682"/>
    <cellStyle name="SAPBEXexcBad9 4 2" xfId="683"/>
    <cellStyle name="SAPBEXexcBad9 5" xfId="684"/>
    <cellStyle name="SAPBEXexcBad9 5 2" xfId="685"/>
    <cellStyle name="SAPBEXexcBad9 6" xfId="686"/>
    <cellStyle name="SAPBEXexcBad9 6 2" xfId="687"/>
    <cellStyle name="SAPBEXexcBad9 7" xfId="688"/>
    <cellStyle name="SAPBEXexcBad9 7 2" xfId="689"/>
    <cellStyle name="SAPBEXexcBad9 8" xfId="690"/>
    <cellStyle name="SAPBEXexcBad9 8 2" xfId="691"/>
    <cellStyle name="SAPBEXexcBad9 9" xfId="692"/>
    <cellStyle name="SAPBEXexcBad9 9 2" xfId="693"/>
    <cellStyle name="SAPBEXexcCritical4" xfId="694"/>
    <cellStyle name="SAPBEXexcCritical4 10" xfId="695"/>
    <cellStyle name="SAPBEXexcCritical4 11" xfId="696"/>
    <cellStyle name="SAPBEXexcCritical4 2" xfId="697"/>
    <cellStyle name="SAPBEXexcCritical4 2 10" xfId="698"/>
    <cellStyle name="SAPBEXexcCritical4 2 11" xfId="699"/>
    <cellStyle name="SAPBEXexcCritical4 2 2" xfId="700"/>
    <cellStyle name="SAPBEXexcCritical4 2 2 2" xfId="701"/>
    <cellStyle name="SAPBEXexcCritical4 2 2 2 2" xfId="702"/>
    <cellStyle name="SAPBEXexcCritical4 2 2 3" xfId="703"/>
    <cellStyle name="SAPBEXexcCritical4 2 2 3 2" xfId="704"/>
    <cellStyle name="SAPBEXexcCritical4 2 2 4" xfId="705"/>
    <cellStyle name="SAPBEXexcCritical4 2 2 4 2" xfId="706"/>
    <cellStyle name="SAPBEXexcCritical4 2 2 5" xfId="707"/>
    <cellStyle name="SAPBEXexcCritical4 2 2 5 2" xfId="708"/>
    <cellStyle name="SAPBEXexcCritical4 2 2 6" xfId="709"/>
    <cellStyle name="SAPBEXexcCritical4 2 2 6 2" xfId="710"/>
    <cellStyle name="SAPBEXexcCritical4 2 2 7" xfId="711"/>
    <cellStyle name="SAPBEXexcCritical4 2 2 7 2" xfId="712"/>
    <cellStyle name="SAPBEXexcCritical4 2 2 8" xfId="713"/>
    <cellStyle name="SAPBEXexcCritical4 2 2 9" xfId="714"/>
    <cellStyle name="SAPBEXexcCritical4 2 3" xfId="715"/>
    <cellStyle name="SAPBEXexcCritical4 2 3 2" xfId="716"/>
    <cellStyle name="SAPBEXexcCritical4 2 3 2 2" xfId="717"/>
    <cellStyle name="SAPBEXexcCritical4 2 3 3" xfId="718"/>
    <cellStyle name="SAPBEXexcCritical4 2 3 3 2" xfId="719"/>
    <cellStyle name="SAPBEXexcCritical4 2 3 4" xfId="720"/>
    <cellStyle name="SAPBEXexcCritical4 2 3 4 2" xfId="721"/>
    <cellStyle name="SAPBEXexcCritical4 2 3 5" xfId="722"/>
    <cellStyle name="SAPBEXexcCritical4 2 3 5 2" xfId="723"/>
    <cellStyle name="SAPBEXexcCritical4 2 3 6" xfId="724"/>
    <cellStyle name="SAPBEXexcCritical4 2 3 6 2" xfId="725"/>
    <cellStyle name="SAPBEXexcCritical4 2 3 7" xfId="726"/>
    <cellStyle name="SAPBEXexcCritical4 2 3 7 2" xfId="727"/>
    <cellStyle name="SAPBEXexcCritical4 2 3 8" xfId="728"/>
    <cellStyle name="SAPBEXexcCritical4 2 3 9" xfId="729"/>
    <cellStyle name="SAPBEXexcCritical4 2 4" xfId="730"/>
    <cellStyle name="SAPBEXexcCritical4 2 4 2" xfId="731"/>
    <cellStyle name="SAPBEXexcCritical4 2 5" xfId="732"/>
    <cellStyle name="SAPBEXexcCritical4 2 5 2" xfId="733"/>
    <cellStyle name="SAPBEXexcCritical4 2 6" xfId="734"/>
    <cellStyle name="SAPBEXexcCritical4 2 6 2" xfId="735"/>
    <cellStyle name="SAPBEXexcCritical4 2 7" xfId="736"/>
    <cellStyle name="SAPBEXexcCritical4 2 7 2" xfId="737"/>
    <cellStyle name="SAPBEXexcCritical4 2 8" xfId="738"/>
    <cellStyle name="SAPBEXexcCritical4 2 8 2" xfId="739"/>
    <cellStyle name="SAPBEXexcCritical4 2 9" xfId="740"/>
    <cellStyle name="SAPBEXexcCritical4 2 9 2" xfId="741"/>
    <cellStyle name="SAPBEXexcCritical4 3" xfId="742"/>
    <cellStyle name="SAPBEXexcCritical4 3 2" xfId="743"/>
    <cellStyle name="SAPBEXexcCritical4 3 2 2" xfId="744"/>
    <cellStyle name="SAPBEXexcCritical4 3 3" xfId="745"/>
    <cellStyle name="SAPBEXexcCritical4 3 3 2" xfId="746"/>
    <cellStyle name="SAPBEXexcCritical4 3 4" xfId="747"/>
    <cellStyle name="SAPBEXexcCritical4 3 4 2" xfId="748"/>
    <cellStyle name="SAPBEXexcCritical4 3 5" xfId="749"/>
    <cellStyle name="SAPBEXexcCritical4 3 5 2" xfId="750"/>
    <cellStyle name="SAPBEXexcCritical4 3 6" xfId="751"/>
    <cellStyle name="SAPBEXexcCritical4 3 6 2" xfId="752"/>
    <cellStyle name="SAPBEXexcCritical4 3 7" xfId="753"/>
    <cellStyle name="SAPBEXexcCritical4 3 7 2" xfId="754"/>
    <cellStyle name="SAPBEXexcCritical4 3 8" xfId="755"/>
    <cellStyle name="SAPBEXexcCritical4 3 9" xfId="756"/>
    <cellStyle name="SAPBEXexcCritical4 4" xfId="757"/>
    <cellStyle name="SAPBEXexcCritical4 4 2" xfId="758"/>
    <cellStyle name="SAPBEXexcCritical4 5" xfId="759"/>
    <cellStyle name="SAPBEXexcCritical4 5 2" xfId="760"/>
    <cellStyle name="SAPBEXexcCritical4 6" xfId="761"/>
    <cellStyle name="SAPBEXexcCritical4 6 2" xfId="762"/>
    <cellStyle name="SAPBEXexcCritical4 7" xfId="763"/>
    <cellStyle name="SAPBEXexcCritical4 7 2" xfId="764"/>
    <cellStyle name="SAPBEXexcCritical4 8" xfId="765"/>
    <cellStyle name="SAPBEXexcCritical4 8 2" xfId="766"/>
    <cellStyle name="SAPBEXexcCritical4 9" xfId="767"/>
    <cellStyle name="SAPBEXexcCritical4 9 2" xfId="768"/>
    <cellStyle name="SAPBEXexcCritical5" xfId="769"/>
    <cellStyle name="SAPBEXexcCritical5 10" xfId="770"/>
    <cellStyle name="SAPBEXexcCritical5 11" xfId="771"/>
    <cellStyle name="SAPBEXexcCritical5 2" xfId="772"/>
    <cellStyle name="SAPBEXexcCritical5 2 10" xfId="773"/>
    <cellStyle name="SAPBEXexcCritical5 2 11" xfId="774"/>
    <cellStyle name="SAPBEXexcCritical5 2 2" xfId="775"/>
    <cellStyle name="SAPBEXexcCritical5 2 2 2" xfId="776"/>
    <cellStyle name="SAPBEXexcCritical5 2 2 2 2" xfId="777"/>
    <cellStyle name="SAPBEXexcCritical5 2 2 3" xfId="778"/>
    <cellStyle name="SAPBEXexcCritical5 2 2 3 2" xfId="779"/>
    <cellStyle name="SAPBEXexcCritical5 2 2 4" xfId="780"/>
    <cellStyle name="SAPBEXexcCritical5 2 2 4 2" xfId="781"/>
    <cellStyle name="SAPBEXexcCritical5 2 2 5" xfId="782"/>
    <cellStyle name="SAPBEXexcCritical5 2 2 5 2" xfId="783"/>
    <cellStyle name="SAPBEXexcCritical5 2 2 6" xfId="784"/>
    <cellStyle name="SAPBEXexcCritical5 2 2 6 2" xfId="785"/>
    <cellStyle name="SAPBEXexcCritical5 2 2 7" xfId="786"/>
    <cellStyle name="SAPBEXexcCritical5 2 2 7 2" xfId="787"/>
    <cellStyle name="SAPBEXexcCritical5 2 2 8" xfId="788"/>
    <cellStyle name="SAPBEXexcCritical5 2 2 9" xfId="789"/>
    <cellStyle name="SAPBEXexcCritical5 2 3" xfId="790"/>
    <cellStyle name="SAPBEXexcCritical5 2 3 2" xfId="791"/>
    <cellStyle name="SAPBEXexcCritical5 2 3 2 2" xfId="792"/>
    <cellStyle name="SAPBEXexcCritical5 2 3 3" xfId="793"/>
    <cellStyle name="SAPBEXexcCritical5 2 3 3 2" xfId="794"/>
    <cellStyle name="SAPBEXexcCritical5 2 3 4" xfId="795"/>
    <cellStyle name="SAPBEXexcCritical5 2 3 4 2" xfId="796"/>
    <cellStyle name="SAPBEXexcCritical5 2 3 5" xfId="797"/>
    <cellStyle name="SAPBEXexcCritical5 2 3 5 2" xfId="798"/>
    <cellStyle name="SAPBEXexcCritical5 2 3 6" xfId="799"/>
    <cellStyle name="SAPBEXexcCritical5 2 3 6 2" xfId="800"/>
    <cellStyle name="SAPBEXexcCritical5 2 3 7" xfId="801"/>
    <cellStyle name="SAPBEXexcCritical5 2 3 7 2" xfId="802"/>
    <cellStyle name="SAPBEXexcCritical5 2 3 8" xfId="803"/>
    <cellStyle name="SAPBEXexcCritical5 2 3 9" xfId="804"/>
    <cellStyle name="SAPBEXexcCritical5 2 4" xfId="805"/>
    <cellStyle name="SAPBEXexcCritical5 2 4 2" xfId="806"/>
    <cellStyle name="SAPBEXexcCritical5 2 5" xfId="807"/>
    <cellStyle name="SAPBEXexcCritical5 2 5 2" xfId="808"/>
    <cellStyle name="SAPBEXexcCritical5 2 6" xfId="809"/>
    <cellStyle name="SAPBEXexcCritical5 2 6 2" xfId="810"/>
    <cellStyle name="SAPBEXexcCritical5 2 7" xfId="811"/>
    <cellStyle name="SAPBEXexcCritical5 2 7 2" xfId="812"/>
    <cellStyle name="SAPBEXexcCritical5 2 8" xfId="813"/>
    <cellStyle name="SAPBEXexcCritical5 2 8 2" xfId="814"/>
    <cellStyle name="SAPBEXexcCritical5 2 9" xfId="815"/>
    <cellStyle name="SAPBEXexcCritical5 2 9 2" xfId="816"/>
    <cellStyle name="SAPBEXexcCritical5 3" xfId="817"/>
    <cellStyle name="SAPBEXexcCritical5 3 2" xfId="818"/>
    <cellStyle name="SAPBEXexcCritical5 3 2 2" xfId="819"/>
    <cellStyle name="SAPBEXexcCritical5 3 3" xfId="820"/>
    <cellStyle name="SAPBEXexcCritical5 3 3 2" xfId="821"/>
    <cellStyle name="SAPBEXexcCritical5 3 4" xfId="822"/>
    <cellStyle name="SAPBEXexcCritical5 3 4 2" xfId="823"/>
    <cellStyle name="SAPBEXexcCritical5 3 5" xfId="824"/>
    <cellStyle name="SAPBEXexcCritical5 3 5 2" xfId="825"/>
    <cellStyle name="SAPBEXexcCritical5 3 6" xfId="826"/>
    <cellStyle name="SAPBEXexcCritical5 3 6 2" xfId="827"/>
    <cellStyle name="SAPBEXexcCritical5 3 7" xfId="828"/>
    <cellStyle name="SAPBEXexcCritical5 3 7 2" xfId="829"/>
    <cellStyle name="SAPBEXexcCritical5 3 8" xfId="830"/>
    <cellStyle name="SAPBEXexcCritical5 3 9" xfId="831"/>
    <cellStyle name="SAPBEXexcCritical5 4" xfId="832"/>
    <cellStyle name="SAPBEXexcCritical5 4 2" xfId="833"/>
    <cellStyle name="SAPBEXexcCritical5 5" xfId="834"/>
    <cellStyle name="SAPBEXexcCritical5 5 2" xfId="835"/>
    <cellStyle name="SAPBEXexcCritical5 6" xfId="836"/>
    <cellStyle name="SAPBEXexcCritical5 6 2" xfId="837"/>
    <cellStyle name="SAPBEXexcCritical5 7" xfId="838"/>
    <cellStyle name="SAPBEXexcCritical5 7 2" xfId="839"/>
    <cellStyle name="SAPBEXexcCritical5 8" xfId="840"/>
    <cellStyle name="SAPBEXexcCritical5 8 2" xfId="841"/>
    <cellStyle name="SAPBEXexcCritical5 9" xfId="842"/>
    <cellStyle name="SAPBEXexcCritical5 9 2" xfId="843"/>
    <cellStyle name="SAPBEXexcCritical6" xfId="844"/>
    <cellStyle name="SAPBEXexcCritical6 10" xfId="845"/>
    <cellStyle name="SAPBEXexcCritical6 11" xfId="846"/>
    <cellStyle name="SAPBEXexcCritical6 2" xfId="847"/>
    <cellStyle name="SAPBEXexcCritical6 2 10" xfId="848"/>
    <cellStyle name="SAPBEXexcCritical6 2 11" xfId="849"/>
    <cellStyle name="SAPBEXexcCritical6 2 2" xfId="850"/>
    <cellStyle name="SAPBEXexcCritical6 2 2 2" xfId="851"/>
    <cellStyle name="SAPBEXexcCritical6 2 2 2 2" xfId="852"/>
    <cellStyle name="SAPBEXexcCritical6 2 2 3" xfId="853"/>
    <cellStyle name="SAPBEXexcCritical6 2 2 3 2" xfId="854"/>
    <cellStyle name="SAPBEXexcCritical6 2 2 4" xfId="855"/>
    <cellStyle name="SAPBEXexcCritical6 2 2 4 2" xfId="856"/>
    <cellStyle name="SAPBEXexcCritical6 2 2 5" xfId="857"/>
    <cellStyle name="SAPBEXexcCritical6 2 2 5 2" xfId="858"/>
    <cellStyle name="SAPBEXexcCritical6 2 2 6" xfId="859"/>
    <cellStyle name="SAPBEXexcCritical6 2 2 6 2" xfId="860"/>
    <cellStyle name="SAPBEXexcCritical6 2 2 7" xfId="861"/>
    <cellStyle name="SAPBEXexcCritical6 2 2 7 2" xfId="862"/>
    <cellStyle name="SAPBEXexcCritical6 2 2 8" xfId="863"/>
    <cellStyle name="SAPBEXexcCritical6 2 2 9" xfId="864"/>
    <cellStyle name="SAPBEXexcCritical6 2 3" xfId="865"/>
    <cellStyle name="SAPBEXexcCritical6 2 3 2" xfId="866"/>
    <cellStyle name="SAPBEXexcCritical6 2 3 2 2" xfId="867"/>
    <cellStyle name="SAPBEXexcCritical6 2 3 3" xfId="868"/>
    <cellStyle name="SAPBEXexcCritical6 2 3 3 2" xfId="869"/>
    <cellStyle name="SAPBEXexcCritical6 2 3 4" xfId="870"/>
    <cellStyle name="SAPBEXexcCritical6 2 3 4 2" xfId="871"/>
    <cellStyle name="SAPBEXexcCritical6 2 3 5" xfId="872"/>
    <cellStyle name="SAPBEXexcCritical6 2 3 5 2" xfId="873"/>
    <cellStyle name="SAPBEXexcCritical6 2 3 6" xfId="874"/>
    <cellStyle name="SAPBEXexcCritical6 2 3 6 2" xfId="875"/>
    <cellStyle name="SAPBEXexcCritical6 2 3 7" xfId="876"/>
    <cellStyle name="SAPBEXexcCritical6 2 3 7 2" xfId="877"/>
    <cellStyle name="SAPBEXexcCritical6 2 3 8" xfId="878"/>
    <cellStyle name="SAPBEXexcCritical6 2 3 9" xfId="879"/>
    <cellStyle name="SAPBEXexcCritical6 2 4" xfId="880"/>
    <cellStyle name="SAPBEXexcCritical6 2 4 2" xfId="881"/>
    <cellStyle name="SAPBEXexcCritical6 2 5" xfId="882"/>
    <cellStyle name="SAPBEXexcCritical6 2 5 2" xfId="883"/>
    <cellStyle name="SAPBEXexcCritical6 2 6" xfId="884"/>
    <cellStyle name="SAPBEXexcCritical6 2 6 2" xfId="885"/>
    <cellStyle name="SAPBEXexcCritical6 2 7" xfId="886"/>
    <cellStyle name="SAPBEXexcCritical6 2 7 2" xfId="887"/>
    <cellStyle name="SAPBEXexcCritical6 2 8" xfId="888"/>
    <cellStyle name="SAPBEXexcCritical6 2 8 2" xfId="889"/>
    <cellStyle name="SAPBEXexcCritical6 2 9" xfId="890"/>
    <cellStyle name="SAPBEXexcCritical6 2 9 2" xfId="891"/>
    <cellStyle name="SAPBEXexcCritical6 3" xfId="892"/>
    <cellStyle name="SAPBEXexcCritical6 3 2" xfId="893"/>
    <cellStyle name="SAPBEXexcCritical6 3 2 2" xfId="894"/>
    <cellStyle name="SAPBEXexcCritical6 3 3" xfId="895"/>
    <cellStyle name="SAPBEXexcCritical6 3 3 2" xfId="896"/>
    <cellStyle name="SAPBEXexcCritical6 3 4" xfId="897"/>
    <cellStyle name="SAPBEXexcCritical6 3 4 2" xfId="898"/>
    <cellStyle name="SAPBEXexcCritical6 3 5" xfId="899"/>
    <cellStyle name="SAPBEXexcCritical6 3 5 2" xfId="900"/>
    <cellStyle name="SAPBEXexcCritical6 3 6" xfId="901"/>
    <cellStyle name="SAPBEXexcCritical6 3 6 2" xfId="902"/>
    <cellStyle name="SAPBEXexcCritical6 3 7" xfId="903"/>
    <cellStyle name="SAPBEXexcCritical6 3 7 2" xfId="904"/>
    <cellStyle name="SAPBEXexcCritical6 3 8" xfId="905"/>
    <cellStyle name="SAPBEXexcCritical6 3 9" xfId="906"/>
    <cellStyle name="SAPBEXexcCritical6 4" xfId="907"/>
    <cellStyle name="SAPBEXexcCritical6 4 2" xfId="908"/>
    <cellStyle name="SAPBEXexcCritical6 5" xfId="909"/>
    <cellStyle name="SAPBEXexcCritical6 5 2" xfId="910"/>
    <cellStyle name="SAPBEXexcCritical6 6" xfId="911"/>
    <cellStyle name="SAPBEXexcCritical6 6 2" xfId="912"/>
    <cellStyle name="SAPBEXexcCritical6 7" xfId="913"/>
    <cellStyle name="SAPBEXexcCritical6 7 2" xfId="914"/>
    <cellStyle name="SAPBEXexcCritical6 8" xfId="915"/>
    <cellStyle name="SAPBEXexcCritical6 8 2" xfId="916"/>
    <cellStyle name="SAPBEXexcCritical6 9" xfId="917"/>
    <cellStyle name="SAPBEXexcCritical6 9 2" xfId="918"/>
    <cellStyle name="SAPBEXexcGood1" xfId="919"/>
    <cellStyle name="SAPBEXexcGood1 10" xfId="920"/>
    <cellStyle name="SAPBEXexcGood1 11" xfId="921"/>
    <cellStyle name="SAPBEXexcGood1 2" xfId="922"/>
    <cellStyle name="SAPBEXexcGood1 2 10" xfId="923"/>
    <cellStyle name="SAPBEXexcGood1 2 11" xfId="924"/>
    <cellStyle name="SAPBEXexcGood1 2 2" xfId="925"/>
    <cellStyle name="SAPBEXexcGood1 2 2 2" xfId="926"/>
    <cellStyle name="SAPBEXexcGood1 2 2 2 2" xfId="927"/>
    <cellStyle name="SAPBEXexcGood1 2 2 3" xfId="928"/>
    <cellStyle name="SAPBEXexcGood1 2 2 3 2" xfId="929"/>
    <cellStyle name="SAPBEXexcGood1 2 2 4" xfId="930"/>
    <cellStyle name="SAPBEXexcGood1 2 2 4 2" xfId="931"/>
    <cellStyle name="SAPBEXexcGood1 2 2 5" xfId="932"/>
    <cellStyle name="SAPBEXexcGood1 2 2 5 2" xfId="933"/>
    <cellStyle name="SAPBEXexcGood1 2 2 6" xfId="934"/>
    <cellStyle name="SAPBEXexcGood1 2 2 6 2" xfId="935"/>
    <cellStyle name="SAPBEXexcGood1 2 2 7" xfId="936"/>
    <cellStyle name="SAPBEXexcGood1 2 2 7 2" xfId="937"/>
    <cellStyle name="SAPBEXexcGood1 2 2 8" xfId="938"/>
    <cellStyle name="SAPBEXexcGood1 2 2 9" xfId="939"/>
    <cellStyle name="SAPBEXexcGood1 2 3" xfId="940"/>
    <cellStyle name="SAPBEXexcGood1 2 3 2" xfId="941"/>
    <cellStyle name="SAPBEXexcGood1 2 3 2 2" xfId="942"/>
    <cellStyle name="SAPBEXexcGood1 2 3 3" xfId="943"/>
    <cellStyle name="SAPBEXexcGood1 2 3 3 2" xfId="944"/>
    <cellStyle name="SAPBEXexcGood1 2 3 4" xfId="945"/>
    <cellStyle name="SAPBEXexcGood1 2 3 4 2" xfId="946"/>
    <cellStyle name="SAPBEXexcGood1 2 3 5" xfId="947"/>
    <cellStyle name="SAPBEXexcGood1 2 3 5 2" xfId="948"/>
    <cellStyle name="SAPBEXexcGood1 2 3 6" xfId="949"/>
    <cellStyle name="SAPBEXexcGood1 2 3 6 2" xfId="950"/>
    <cellStyle name="SAPBEXexcGood1 2 3 7" xfId="951"/>
    <cellStyle name="SAPBEXexcGood1 2 3 7 2" xfId="952"/>
    <cellStyle name="SAPBEXexcGood1 2 3 8" xfId="953"/>
    <cellStyle name="SAPBEXexcGood1 2 3 9" xfId="954"/>
    <cellStyle name="SAPBEXexcGood1 2 4" xfId="955"/>
    <cellStyle name="SAPBEXexcGood1 2 4 2" xfId="956"/>
    <cellStyle name="SAPBEXexcGood1 2 5" xfId="957"/>
    <cellStyle name="SAPBEXexcGood1 2 5 2" xfId="958"/>
    <cellStyle name="SAPBEXexcGood1 2 6" xfId="959"/>
    <cellStyle name="SAPBEXexcGood1 2 6 2" xfId="960"/>
    <cellStyle name="SAPBEXexcGood1 2 7" xfId="961"/>
    <cellStyle name="SAPBEXexcGood1 2 7 2" xfId="962"/>
    <cellStyle name="SAPBEXexcGood1 2 8" xfId="963"/>
    <cellStyle name="SAPBEXexcGood1 2 8 2" xfId="964"/>
    <cellStyle name="SAPBEXexcGood1 2 9" xfId="965"/>
    <cellStyle name="SAPBEXexcGood1 2 9 2" xfId="966"/>
    <cellStyle name="SAPBEXexcGood1 3" xfId="967"/>
    <cellStyle name="SAPBEXexcGood1 3 2" xfId="968"/>
    <cellStyle name="SAPBEXexcGood1 3 2 2" xfId="969"/>
    <cellStyle name="SAPBEXexcGood1 3 3" xfId="970"/>
    <cellStyle name="SAPBEXexcGood1 3 3 2" xfId="971"/>
    <cellStyle name="SAPBEXexcGood1 3 4" xfId="972"/>
    <cellStyle name="SAPBEXexcGood1 3 4 2" xfId="973"/>
    <cellStyle name="SAPBEXexcGood1 3 5" xfId="974"/>
    <cellStyle name="SAPBEXexcGood1 3 5 2" xfId="975"/>
    <cellStyle name="SAPBEXexcGood1 3 6" xfId="976"/>
    <cellStyle name="SAPBEXexcGood1 3 6 2" xfId="977"/>
    <cellStyle name="SAPBEXexcGood1 3 7" xfId="978"/>
    <cellStyle name="SAPBEXexcGood1 3 7 2" xfId="979"/>
    <cellStyle name="SAPBEXexcGood1 3 8" xfId="980"/>
    <cellStyle name="SAPBEXexcGood1 3 9" xfId="981"/>
    <cellStyle name="SAPBEXexcGood1 4" xfId="982"/>
    <cellStyle name="SAPBEXexcGood1 4 2" xfId="983"/>
    <cellStyle name="SAPBEXexcGood1 5" xfId="984"/>
    <cellStyle name="SAPBEXexcGood1 5 2" xfId="985"/>
    <cellStyle name="SAPBEXexcGood1 6" xfId="986"/>
    <cellStyle name="SAPBEXexcGood1 6 2" xfId="987"/>
    <cellStyle name="SAPBEXexcGood1 7" xfId="988"/>
    <cellStyle name="SAPBEXexcGood1 7 2" xfId="989"/>
    <cellStyle name="SAPBEXexcGood1 8" xfId="990"/>
    <cellStyle name="SAPBEXexcGood1 8 2" xfId="991"/>
    <cellStyle name="SAPBEXexcGood1 9" xfId="992"/>
    <cellStyle name="SAPBEXexcGood1 9 2" xfId="993"/>
    <cellStyle name="SAPBEXexcGood2" xfId="994"/>
    <cellStyle name="SAPBEXexcGood2 10" xfId="995"/>
    <cellStyle name="SAPBEXexcGood2 11" xfId="996"/>
    <cellStyle name="SAPBEXexcGood2 2" xfId="997"/>
    <cellStyle name="SAPBEXexcGood2 2 10" xfId="998"/>
    <cellStyle name="SAPBEXexcGood2 2 11" xfId="999"/>
    <cellStyle name="SAPBEXexcGood2 2 2" xfId="1000"/>
    <cellStyle name="SAPBEXexcGood2 2 2 2" xfId="1001"/>
    <cellStyle name="SAPBEXexcGood2 2 2 2 2" xfId="1002"/>
    <cellStyle name="SAPBEXexcGood2 2 2 3" xfId="1003"/>
    <cellStyle name="SAPBEXexcGood2 2 2 3 2" xfId="1004"/>
    <cellStyle name="SAPBEXexcGood2 2 2 4" xfId="1005"/>
    <cellStyle name="SAPBEXexcGood2 2 2 4 2" xfId="1006"/>
    <cellStyle name="SAPBEXexcGood2 2 2 5" xfId="1007"/>
    <cellStyle name="SAPBEXexcGood2 2 2 5 2" xfId="1008"/>
    <cellStyle name="SAPBEXexcGood2 2 2 6" xfId="1009"/>
    <cellStyle name="SAPBEXexcGood2 2 2 6 2" xfId="1010"/>
    <cellStyle name="SAPBEXexcGood2 2 2 7" xfId="1011"/>
    <cellStyle name="SAPBEXexcGood2 2 2 7 2" xfId="1012"/>
    <cellStyle name="SAPBEXexcGood2 2 2 8" xfId="1013"/>
    <cellStyle name="SAPBEXexcGood2 2 2 9" xfId="1014"/>
    <cellStyle name="SAPBEXexcGood2 2 3" xfId="1015"/>
    <cellStyle name="SAPBEXexcGood2 2 3 2" xfId="1016"/>
    <cellStyle name="SAPBEXexcGood2 2 3 2 2" xfId="1017"/>
    <cellStyle name="SAPBEXexcGood2 2 3 3" xfId="1018"/>
    <cellStyle name="SAPBEXexcGood2 2 3 3 2" xfId="1019"/>
    <cellStyle name="SAPBEXexcGood2 2 3 4" xfId="1020"/>
    <cellStyle name="SAPBEXexcGood2 2 3 4 2" xfId="1021"/>
    <cellStyle name="SAPBEXexcGood2 2 3 5" xfId="1022"/>
    <cellStyle name="SAPBEXexcGood2 2 3 5 2" xfId="1023"/>
    <cellStyle name="SAPBEXexcGood2 2 3 6" xfId="1024"/>
    <cellStyle name="SAPBEXexcGood2 2 3 6 2" xfId="1025"/>
    <cellStyle name="SAPBEXexcGood2 2 3 7" xfId="1026"/>
    <cellStyle name="SAPBEXexcGood2 2 3 7 2" xfId="1027"/>
    <cellStyle name="SAPBEXexcGood2 2 3 8" xfId="1028"/>
    <cellStyle name="SAPBEXexcGood2 2 3 9" xfId="1029"/>
    <cellStyle name="SAPBEXexcGood2 2 4" xfId="1030"/>
    <cellStyle name="SAPBEXexcGood2 2 4 2" xfId="1031"/>
    <cellStyle name="SAPBEXexcGood2 2 5" xfId="1032"/>
    <cellStyle name="SAPBEXexcGood2 2 5 2" xfId="1033"/>
    <cellStyle name="SAPBEXexcGood2 2 6" xfId="1034"/>
    <cellStyle name="SAPBEXexcGood2 2 6 2" xfId="1035"/>
    <cellStyle name="SAPBEXexcGood2 2 7" xfId="1036"/>
    <cellStyle name="SAPBEXexcGood2 2 7 2" xfId="1037"/>
    <cellStyle name="SAPBEXexcGood2 2 8" xfId="1038"/>
    <cellStyle name="SAPBEXexcGood2 2 8 2" xfId="1039"/>
    <cellStyle name="SAPBEXexcGood2 2 9" xfId="1040"/>
    <cellStyle name="SAPBEXexcGood2 2 9 2" xfId="1041"/>
    <cellStyle name="SAPBEXexcGood2 3" xfId="1042"/>
    <cellStyle name="SAPBEXexcGood2 3 2" xfId="1043"/>
    <cellStyle name="SAPBEXexcGood2 3 2 2" xfId="1044"/>
    <cellStyle name="SAPBEXexcGood2 3 3" xfId="1045"/>
    <cellStyle name="SAPBEXexcGood2 3 3 2" xfId="1046"/>
    <cellStyle name="SAPBEXexcGood2 3 4" xfId="1047"/>
    <cellStyle name="SAPBEXexcGood2 3 4 2" xfId="1048"/>
    <cellStyle name="SAPBEXexcGood2 3 5" xfId="1049"/>
    <cellStyle name="SAPBEXexcGood2 3 5 2" xfId="1050"/>
    <cellStyle name="SAPBEXexcGood2 3 6" xfId="1051"/>
    <cellStyle name="SAPBEXexcGood2 3 6 2" xfId="1052"/>
    <cellStyle name="SAPBEXexcGood2 3 7" xfId="1053"/>
    <cellStyle name="SAPBEXexcGood2 3 7 2" xfId="1054"/>
    <cellStyle name="SAPBEXexcGood2 3 8" xfId="1055"/>
    <cellStyle name="SAPBEXexcGood2 3 9" xfId="1056"/>
    <cellStyle name="SAPBEXexcGood2 4" xfId="1057"/>
    <cellStyle name="SAPBEXexcGood2 4 2" xfId="1058"/>
    <cellStyle name="SAPBEXexcGood2 5" xfId="1059"/>
    <cellStyle name="SAPBEXexcGood2 5 2" xfId="1060"/>
    <cellStyle name="SAPBEXexcGood2 6" xfId="1061"/>
    <cellStyle name="SAPBEXexcGood2 6 2" xfId="1062"/>
    <cellStyle name="SAPBEXexcGood2 7" xfId="1063"/>
    <cellStyle name="SAPBEXexcGood2 7 2" xfId="1064"/>
    <cellStyle name="SAPBEXexcGood2 8" xfId="1065"/>
    <cellStyle name="SAPBEXexcGood2 8 2" xfId="1066"/>
    <cellStyle name="SAPBEXexcGood2 9" xfId="1067"/>
    <cellStyle name="SAPBEXexcGood2 9 2" xfId="1068"/>
    <cellStyle name="SAPBEXexcGood3" xfId="1069"/>
    <cellStyle name="SAPBEXexcGood3 10" xfId="1070"/>
    <cellStyle name="SAPBEXexcGood3 11" xfId="1071"/>
    <cellStyle name="SAPBEXexcGood3 2" xfId="1072"/>
    <cellStyle name="SAPBEXexcGood3 2 10" xfId="1073"/>
    <cellStyle name="SAPBEXexcGood3 2 11" xfId="1074"/>
    <cellStyle name="SAPBEXexcGood3 2 2" xfId="1075"/>
    <cellStyle name="SAPBEXexcGood3 2 2 2" xfId="1076"/>
    <cellStyle name="SAPBEXexcGood3 2 2 2 2" xfId="1077"/>
    <cellStyle name="SAPBEXexcGood3 2 2 3" xfId="1078"/>
    <cellStyle name="SAPBEXexcGood3 2 2 3 2" xfId="1079"/>
    <cellStyle name="SAPBEXexcGood3 2 2 4" xfId="1080"/>
    <cellStyle name="SAPBEXexcGood3 2 2 4 2" xfId="1081"/>
    <cellStyle name="SAPBEXexcGood3 2 2 5" xfId="1082"/>
    <cellStyle name="SAPBEXexcGood3 2 2 5 2" xfId="1083"/>
    <cellStyle name="SAPBEXexcGood3 2 2 6" xfId="1084"/>
    <cellStyle name="SAPBEXexcGood3 2 2 6 2" xfId="1085"/>
    <cellStyle name="SAPBEXexcGood3 2 2 7" xfId="1086"/>
    <cellStyle name="SAPBEXexcGood3 2 2 7 2" xfId="1087"/>
    <cellStyle name="SAPBEXexcGood3 2 2 8" xfId="1088"/>
    <cellStyle name="SAPBEXexcGood3 2 2 9" xfId="1089"/>
    <cellStyle name="SAPBEXexcGood3 2 3" xfId="1090"/>
    <cellStyle name="SAPBEXexcGood3 2 3 2" xfId="1091"/>
    <cellStyle name="SAPBEXexcGood3 2 3 2 2" xfId="1092"/>
    <cellStyle name="SAPBEXexcGood3 2 3 3" xfId="1093"/>
    <cellStyle name="SAPBEXexcGood3 2 3 3 2" xfId="1094"/>
    <cellStyle name="SAPBEXexcGood3 2 3 4" xfId="1095"/>
    <cellStyle name="SAPBEXexcGood3 2 3 4 2" xfId="1096"/>
    <cellStyle name="SAPBEXexcGood3 2 3 5" xfId="1097"/>
    <cellStyle name="SAPBEXexcGood3 2 3 5 2" xfId="1098"/>
    <cellStyle name="SAPBEXexcGood3 2 3 6" xfId="1099"/>
    <cellStyle name="SAPBEXexcGood3 2 3 6 2" xfId="1100"/>
    <cellStyle name="SAPBEXexcGood3 2 3 7" xfId="1101"/>
    <cellStyle name="SAPBEXexcGood3 2 3 7 2" xfId="1102"/>
    <cellStyle name="SAPBEXexcGood3 2 3 8" xfId="1103"/>
    <cellStyle name="SAPBEXexcGood3 2 3 9" xfId="1104"/>
    <cellStyle name="SAPBEXexcGood3 2 4" xfId="1105"/>
    <cellStyle name="SAPBEXexcGood3 2 4 2" xfId="1106"/>
    <cellStyle name="SAPBEXexcGood3 2 5" xfId="1107"/>
    <cellStyle name="SAPBEXexcGood3 2 5 2" xfId="1108"/>
    <cellStyle name="SAPBEXexcGood3 2 6" xfId="1109"/>
    <cellStyle name="SAPBEXexcGood3 2 6 2" xfId="1110"/>
    <cellStyle name="SAPBEXexcGood3 2 7" xfId="1111"/>
    <cellStyle name="SAPBEXexcGood3 2 7 2" xfId="1112"/>
    <cellStyle name="SAPBEXexcGood3 2 8" xfId="1113"/>
    <cellStyle name="SAPBEXexcGood3 2 8 2" xfId="1114"/>
    <cellStyle name="SAPBEXexcGood3 2 9" xfId="1115"/>
    <cellStyle name="SAPBEXexcGood3 2 9 2" xfId="1116"/>
    <cellStyle name="SAPBEXexcGood3 3" xfId="1117"/>
    <cellStyle name="SAPBEXexcGood3 3 2" xfId="1118"/>
    <cellStyle name="SAPBEXexcGood3 3 2 2" xfId="1119"/>
    <cellStyle name="SAPBEXexcGood3 3 3" xfId="1120"/>
    <cellStyle name="SAPBEXexcGood3 3 3 2" xfId="1121"/>
    <cellStyle name="SAPBEXexcGood3 3 4" xfId="1122"/>
    <cellStyle name="SAPBEXexcGood3 3 4 2" xfId="1123"/>
    <cellStyle name="SAPBEXexcGood3 3 5" xfId="1124"/>
    <cellStyle name="SAPBEXexcGood3 3 5 2" xfId="1125"/>
    <cellStyle name="SAPBEXexcGood3 3 6" xfId="1126"/>
    <cellStyle name="SAPBEXexcGood3 3 6 2" xfId="1127"/>
    <cellStyle name="SAPBEXexcGood3 3 7" xfId="1128"/>
    <cellStyle name="SAPBEXexcGood3 3 7 2" xfId="1129"/>
    <cellStyle name="SAPBEXexcGood3 3 8" xfId="1130"/>
    <cellStyle name="SAPBEXexcGood3 3 9" xfId="1131"/>
    <cellStyle name="SAPBEXexcGood3 4" xfId="1132"/>
    <cellStyle name="SAPBEXexcGood3 4 2" xfId="1133"/>
    <cellStyle name="SAPBEXexcGood3 5" xfId="1134"/>
    <cellStyle name="SAPBEXexcGood3 5 2" xfId="1135"/>
    <cellStyle name="SAPBEXexcGood3 6" xfId="1136"/>
    <cellStyle name="SAPBEXexcGood3 6 2" xfId="1137"/>
    <cellStyle name="SAPBEXexcGood3 7" xfId="1138"/>
    <cellStyle name="SAPBEXexcGood3 7 2" xfId="1139"/>
    <cellStyle name="SAPBEXexcGood3 8" xfId="1140"/>
    <cellStyle name="SAPBEXexcGood3 8 2" xfId="1141"/>
    <cellStyle name="SAPBEXexcGood3 9" xfId="1142"/>
    <cellStyle name="SAPBEXexcGood3 9 2" xfId="1143"/>
    <cellStyle name="SAPBEXfilterDrill" xfId="1144"/>
    <cellStyle name="SAPBEXfilterDrill 2" xfId="1145"/>
    <cellStyle name="SAPBEXfilterDrill 2 2" xfId="1146"/>
    <cellStyle name="SAPBEXfilterDrill 2 3" xfId="1147"/>
    <cellStyle name="SAPBEXfilterDrill 3" xfId="1148"/>
    <cellStyle name="SAPBEXfilterDrill 4" xfId="1149"/>
    <cellStyle name="SAPBEXfilterItem" xfId="1150"/>
    <cellStyle name="SAPBEXfilterText" xfId="1151"/>
    <cellStyle name="SAPBEXformats" xfId="1152"/>
    <cellStyle name="SAPBEXformats 10" xfId="1153"/>
    <cellStyle name="SAPBEXformats 11" xfId="1154"/>
    <cellStyle name="SAPBEXformats 2" xfId="1155"/>
    <cellStyle name="SAPBEXformats 2 10" xfId="1156"/>
    <cellStyle name="SAPBEXformats 2 11" xfId="1157"/>
    <cellStyle name="SAPBEXformats 2 2" xfId="1158"/>
    <cellStyle name="SAPBEXformats 2 2 2" xfId="1159"/>
    <cellStyle name="SAPBEXformats 2 2 2 2" xfId="1160"/>
    <cellStyle name="SAPBEXformats 2 2 3" xfId="1161"/>
    <cellStyle name="SAPBEXformats 2 2 3 2" xfId="1162"/>
    <cellStyle name="SAPBEXformats 2 2 4" xfId="1163"/>
    <cellStyle name="SAPBEXformats 2 2 4 2" xfId="1164"/>
    <cellStyle name="SAPBEXformats 2 2 5" xfId="1165"/>
    <cellStyle name="SAPBEXformats 2 2 5 2" xfId="1166"/>
    <cellStyle name="SAPBEXformats 2 2 6" xfId="1167"/>
    <cellStyle name="SAPBEXformats 2 2 6 2" xfId="1168"/>
    <cellStyle name="SAPBEXformats 2 2 7" xfId="1169"/>
    <cellStyle name="SAPBEXformats 2 2 7 2" xfId="1170"/>
    <cellStyle name="SAPBEXformats 2 2 8" xfId="1171"/>
    <cellStyle name="SAPBEXformats 2 2 9" xfId="1172"/>
    <cellStyle name="SAPBEXformats 2 3" xfId="1173"/>
    <cellStyle name="SAPBEXformats 2 3 2" xfId="1174"/>
    <cellStyle name="SAPBEXformats 2 3 2 2" xfId="1175"/>
    <cellStyle name="SAPBEXformats 2 3 3" xfId="1176"/>
    <cellStyle name="SAPBEXformats 2 3 3 2" xfId="1177"/>
    <cellStyle name="SAPBEXformats 2 3 4" xfId="1178"/>
    <cellStyle name="SAPBEXformats 2 3 4 2" xfId="1179"/>
    <cellStyle name="SAPBEXformats 2 3 5" xfId="1180"/>
    <cellStyle name="SAPBEXformats 2 3 5 2" xfId="1181"/>
    <cellStyle name="SAPBEXformats 2 3 6" xfId="1182"/>
    <cellStyle name="SAPBEXformats 2 3 6 2" xfId="1183"/>
    <cellStyle name="SAPBEXformats 2 3 7" xfId="1184"/>
    <cellStyle name="SAPBEXformats 2 3 7 2" xfId="1185"/>
    <cellStyle name="SAPBEXformats 2 3 8" xfId="1186"/>
    <cellStyle name="SAPBEXformats 2 3 9" xfId="1187"/>
    <cellStyle name="SAPBEXformats 2 4" xfId="1188"/>
    <cellStyle name="SAPBEXformats 2 4 2" xfId="1189"/>
    <cellStyle name="SAPBEXformats 2 5" xfId="1190"/>
    <cellStyle name="SAPBEXformats 2 5 2" xfId="1191"/>
    <cellStyle name="SAPBEXformats 2 6" xfId="1192"/>
    <cellStyle name="SAPBEXformats 2 6 2" xfId="1193"/>
    <cellStyle name="SAPBEXformats 2 7" xfId="1194"/>
    <cellStyle name="SAPBEXformats 2 7 2" xfId="1195"/>
    <cellStyle name="SAPBEXformats 2 8" xfId="1196"/>
    <cellStyle name="SAPBEXformats 2 8 2" xfId="1197"/>
    <cellStyle name="SAPBEXformats 2 9" xfId="1198"/>
    <cellStyle name="SAPBEXformats 2 9 2" xfId="1199"/>
    <cellStyle name="SAPBEXformats 3" xfId="1200"/>
    <cellStyle name="SAPBEXformats 3 2" xfId="1201"/>
    <cellStyle name="SAPBEXformats 3 2 2" xfId="1202"/>
    <cellStyle name="SAPBEXformats 3 3" xfId="1203"/>
    <cellStyle name="SAPBEXformats 3 3 2" xfId="1204"/>
    <cellStyle name="SAPBEXformats 3 4" xfId="1205"/>
    <cellStyle name="SAPBEXformats 3 4 2" xfId="1206"/>
    <cellStyle name="SAPBEXformats 3 5" xfId="1207"/>
    <cellStyle name="SAPBEXformats 3 5 2" xfId="1208"/>
    <cellStyle name="SAPBEXformats 3 6" xfId="1209"/>
    <cellStyle name="SAPBEXformats 3 6 2" xfId="1210"/>
    <cellStyle name="SAPBEXformats 3 7" xfId="1211"/>
    <cellStyle name="SAPBEXformats 3 7 2" xfId="1212"/>
    <cellStyle name="SAPBEXformats 3 8" xfId="1213"/>
    <cellStyle name="SAPBEXformats 3 9" xfId="1214"/>
    <cellStyle name="SAPBEXformats 4" xfId="1215"/>
    <cellStyle name="SAPBEXformats 4 2" xfId="1216"/>
    <cellStyle name="SAPBEXformats 5" xfId="1217"/>
    <cellStyle name="SAPBEXformats 5 2" xfId="1218"/>
    <cellStyle name="SAPBEXformats 6" xfId="1219"/>
    <cellStyle name="SAPBEXformats 6 2" xfId="1220"/>
    <cellStyle name="SAPBEXformats 7" xfId="1221"/>
    <cellStyle name="SAPBEXformats 7 2" xfId="1222"/>
    <cellStyle name="SAPBEXformats 8" xfId="1223"/>
    <cellStyle name="SAPBEXformats 8 2" xfId="1224"/>
    <cellStyle name="SAPBEXformats 9" xfId="1225"/>
    <cellStyle name="SAPBEXformats 9 2" xfId="1226"/>
    <cellStyle name="SAPBEXheaderItem" xfId="1227"/>
    <cellStyle name="SAPBEXheaderText" xfId="1228"/>
    <cellStyle name="SAPBEXresData" xfId="1229"/>
    <cellStyle name="SAPBEXresData 10" xfId="1230"/>
    <cellStyle name="SAPBEXresData 11" xfId="1231"/>
    <cellStyle name="SAPBEXresData 2" xfId="1232"/>
    <cellStyle name="SAPBEXresData 2 10" xfId="1233"/>
    <cellStyle name="SAPBEXresData 2 11" xfId="1234"/>
    <cellStyle name="SAPBEXresData 2 2" xfId="1235"/>
    <cellStyle name="SAPBEXresData 2 2 2" xfId="1236"/>
    <cellStyle name="SAPBEXresData 2 2 2 2" xfId="1237"/>
    <cellStyle name="SAPBEXresData 2 2 3" xfId="1238"/>
    <cellStyle name="SAPBEXresData 2 2 3 2" xfId="1239"/>
    <cellStyle name="SAPBEXresData 2 2 4" xfId="1240"/>
    <cellStyle name="SAPBEXresData 2 2 4 2" xfId="1241"/>
    <cellStyle name="SAPBEXresData 2 2 5" xfId="1242"/>
    <cellStyle name="SAPBEXresData 2 2 5 2" xfId="1243"/>
    <cellStyle name="SAPBEXresData 2 2 6" xfId="1244"/>
    <cellStyle name="SAPBEXresData 2 2 6 2" xfId="1245"/>
    <cellStyle name="SAPBEXresData 2 2 7" xfId="1246"/>
    <cellStyle name="SAPBEXresData 2 2 7 2" xfId="1247"/>
    <cellStyle name="SAPBEXresData 2 2 8" xfId="1248"/>
    <cellStyle name="SAPBEXresData 2 2 9" xfId="1249"/>
    <cellStyle name="SAPBEXresData 2 3" xfId="1250"/>
    <cellStyle name="SAPBEXresData 2 3 2" xfId="1251"/>
    <cellStyle name="SAPBEXresData 2 3 2 2" xfId="1252"/>
    <cellStyle name="SAPBEXresData 2 3 3" xfId="1253"/>
    <cellStyle name="SAPBEXresData 2 3 3 2" xfId="1254"/>
    <cellStyle name="SAPBEXresData 2 3 4" xfId="1255"/>
    <cellStyle name="SAPBEXresData 2 3 4 2" xfId="1256"/>
    <cellStyle name="SAPBEXresData 2 3 5" xfId="1257"/>
    <cellStyle name="SAPBEXresData 2 3 5 2" xfId="1258"/>
    <cellStyle name="SAPBEXresData 2 3 6" xfId="1259"/>
    <cellStyle name="SAPBEXresData 2 3 6 2" xfId="1260"/>
    <cellStyle name="SAPBEXresData 2 3 7" xfId="1261"/>
    <cellStyle name="SAPBEXresData 2 3 7 2" xfId="1262"/>
    <cellStyle name="SAPBEXresData 2 3 8" xfId="1263"/>
    <cellStyle name="SAPBEXresData 2 3 9" xfId="1264"/>
    <cellStyle name="SAPBEXresData 2 4" xfId="1265"/>
    <cellStyle name="SAPBEXresData 2 4 2" xfId="1266"/>
    <cellStyle name="SAPBEXresData 2 5" xfId="1267"/>
    <cellStyle name="SAPBEXresData 2 5 2" xfId="1268"/>
    <cellStyle name="SAPBEXresData 2 6" xfId="1269"/>
    <cellStyle name="SAPBEXresData 2 6 2" xfId="1270"/>
    <cellStyle name="SAPBEXresData 2 7" xfId="1271"/>
    <cellStyle name="SAPBEXresData 2 7 2" xfId="1272"/>
    <cellStyle name="SAPBEXresData 2 8" xfId="1273"/>
    <cellStyle name="SAPBEXresData 2 8 2" xfId="1274"/>
    <cellStyle name="SAPBEXresData 2 9" xfId="1275"/>
    <cellStyle name="SAPBEXresData 2 9 2" xfId="1276"/>
    <cellStyle name="SAPBEXresData 3" xfId="1277"/>
    <cellStyle name="SAPBEXresData 3 2" xfId="1278"/>
    <cellStyle name="SAPBEXresData 3 2 2" xfId="1279"/>
    <cellStyle name="SAPBEXresData 3 3" xfId="1280"/>
    <cellStyle name="SAPBEXresData 3 3 2" xfId="1281"/>
    <cellStyle name="SAPBEXresData 3 4" xfId="1282"/>
    <cellStyle name="SAPBEXresData 3 4 2" xfId="1283"/>
    <cellStyle name="SAPBEXresData 3 5" xfId="1284"/>
    <cellStyle name="SAPBEXresData 3 5 2" xfId="1285"/>
    <cellStyle name="SAPBEXresData 3 6" xfId="1286"/>
    <cellStyle name="SAPBEXresData 3 6 2" xfId="1287"/>
    <cellStyle name="SAPBEXresData 3 7" xfId="1288"/>
    <cellStyle name="SAPBEXresData 3 7 2" xfId="1289"/>
    <cellStyle name="SAPBEXresData 3 8" xfId="1290"/>
    <cellStyle name="SAPBEXresData 3 9" xfId="1291"/>
    <cellStyle name="SAPBEXresData 4" xfId="1292"/>
    <cellStyle name="SAPBEXresData 4 2" xfId="1293"/>
    <cellStyle name="SAPBEXresData 5" xfId="1294"/>
    <cellStyle name="SAPBEXresData 5 2" xfId="1295"/>
    <cellStyle name="SAPBEXresData 6" xfId="1296"/>
    <cellStyle name="SAPBEXresData 6 2" xfId="1297"/>
    <cellStyle name="SAPBEXresData 7" xfId="1298"/>
    <cellStyle name="SAPBEXresData 7 2" xfId="1299"/>
    <cellStyle name="SAPBEXresData 8" xfId="1300"/>
    <cellStyle name="SAPBEXresData 8 2" xfId="1301"/>
    <cellStyle name="SAPBEXresData 9" xfId="1302"/>
    <cellStyle name="SAPBEXresData 9 2" xfId="1303"/>
    <cellStyle name="SAPBEXresDataEmph" xfId="1304"/>
    <cellStyle name="SAPBEXresDataEmph 10" xfId="1305"/>
    <cellStyle name="SAPBEXresDataEmph 11" xfId="1306"/>
    <cellStyle name="SAPBEXresDataEmph 2" xfId="1307"/>
    <cellStyle name="SAPBEXresDataEmph 2 10" xfId="1308"/>
    <cellStyle name="SAPBEXresDataEmph 2 11" xfId="1309"/>
    <cellStyle name="SAPBEXresDataEmph 2 2" xfId="1310"/>
    <cellStyle name="SAPBEXresDataEmph 2 2 2" xfId="1311"/>
    <cellStyle name="SAPBEXresDataEmph 2 2 2 2" xfId="1312"/>
    <cellStyle name="SAPBEXresDataEmph 2 2 3" xfId="1313"/>
    <cellStyle name="SAPBEXresDataEmph 2 2 3 2" xfId="1314"/>
    <cellStyle name="SAPBEXresDataEmph 2 2 4" xfId="1315"/>
    <cellStyle name="SAPBEXresDataEmph 2 2 4 2" xfId="1316"/>
    <cellStyle name="SAPBEXresDataEmph 2 2 5" xfId="1317"/>
    <cellStyle name="SAPBEXresDataEmph 2 2 5 2" xfId="1318"/>
    <cellStyle name="SAPBEXresDataEmph 2 2 6" xfId="1319"/>
    <cellStyle name="SAPBEXresDataEmph 2 2 6 2" xfId="1320"/>
    <cellStyle name="SAPBEXresDataEmph 2 2 7" xfId="1321"/>
    <cellStyle name="SAPBEXresDataEmph 2 2 7 2" xfId="1322"/>
    <cellStyle name="SAPBEXresDataEmph 2 2 8" xfId="1323"/>
    <cellStyle name="SAPBEXresDataEmph 2 2 9" xfId="1324"/>
    <cellStyle name="SAPBEXresDataEmph 2 3" xfId="1325"/>
    <cellStyle name="SAPBEXresDataEmph 2 3 2" xfId="1326"/>
    <cellStyle name="SAPBEXresDataEmph 2 3 2 2" xfId="1327"/>
    <cellStyle name="SAPBEXresDataEmph 2 3 3" xfId="1328"/>
    <cellStyle name="SAPBEXresDataEmph 2 3 3 2" xfId="1329"/>
    <cellStyle name="SAPBEXresDataEmph 2 3 4" xfId="1330"/>
    <cellStyle name="SAPBEXresDataEmph 2 3 4 2" xfId="1331"/>
    <cellStyle name="SAPBEXresDataEmph 2 3 5" xfId="1332"/>
    <cellStyle name="SAPBEXresDataEmph 2 3 5 2" xfId="1333"/>
    <cellStyle name="SAPBEXresDataEmph 2 3 6" xfId="1334"/>
    <cellStyle name="SAPBEXresDataEmph 2 3 6 2" xfId="1335"/>
    <cellStyle name="SAPBEXresDataEmph 2 3 7" xfId="1336"/>
    <cellStyle name="SAPBEXresDataEmph 2 3 7 2" xfId="1337"/>
    <cellStyle name="SAPBEXresDataEmph 2 3 8" xfId="1338"/>
    <cellStyle name="SAPBEXresDataEmph 2 3 9" xfId="1339"/>
    <cellStyle name="SAPBEXresDataEmph 2 4" xfId="1340"/>
    <cellStyle name="SAPBEXresDataEmph 2 4 2" xfId="1341"/>
    <cellStyle name="SAPBEXresDataEmph 2 5" xfId="1342"/>
    <cellStyle name="SAPBEXresDataEmph 2 5 2" xfId="1343"/>
    <cellStyle name="SAPBEXresDataEmph 2 6" xfId="1344"/>
    <cellStyle name="SAPBEXresDataEmph 2 6 2" xfId="1345"/>
    <cellStyle name="SAPBEXresDataEmph 2 7" xfId="1346"/>
    <cellStyle name="SAPBEXresDataEmph 2 7 2" xfId="1347"/>
    <cellStyle name="SAPBEXresDataEmph 2 8" xfId="1348"/>
    <cellStyle name="SAPBEXresDataEmph 2 8 2" xfId="1349"/>
    <cellStyle name="SAPBEXresDataEmph 2 9" xfId="1350"/>
    <cellStyle name="SAPBEXresDataEmph 2 9 2" xfId="1351"/>
    <cellStyle name="SAPBEXresDataEmph 3" xfId="1352"/>
    <cellStyle name="SAPBEXresDataEmph 3 2" xfId="1353"/>
    <cellStyle name="SAPBEXresDataEmph 3 2 2" xfId="1354"/>
    <cellStyle name="SAPBEXresDataEmph 3 3" xfId="1355"/>
    <cellStyle name="SAPBEXresDataEmph 3 3 2" xfId="1356"/>
    <cellStyle name="SAPBEXresDataEmph 3 4" xfId="1357"/>
    <cellStyle name="SAPBEXresDataEmph 3 4 2" xfId="1358"/>
    <cellStyle name="SAPBEXresDataEmph 3 5" xfId="1359"/>
    <cellStyle name="SAPBEXresDataEmph 3 5 2" xfId="1360"/>
    <cellStyle name="SAPBEXresDataEmph 3 6" xfId="1361"/>
    <cellStyle name="SAPBEXresDataEmph 3 6 2" xfId="1362"/>
    <cellStyle name="SAPBEXresDataEmph 3 7" xfId="1363"/>
    <cellStyle name="SAPBEXresDataEmph 3 7 2" xfId="1364"/>
    <cellStyle name="SAPBEXresDataEmph 3 8" xfId="1365"/>
    <cellStyle name="SAPBEXresDataEmph 3 9" xfId="1366"/>
    <cellStyle name="SAPBEXresDataEmph 4" xfId="1367"/>
    <cellStyle name="SAPBEXresDataEmph 4 2" xfId="1368"/>
    <cellStyle name="SAPBEXresDataEmph 5" xfId="1369"/>
    <cellStyle name="SAPBEXresDataEmph 5 2" xfId="1370"/>
    <cellStyle name="SAPBEXresDataEmph 6" xfId="1371"/>
    <cellStyle name="SAPBEXresDataEmph 6 2" xfId="1372"/>
    <cellStyle name="SAPBEXresDataEmph 7" xfId="1373"/>
    <cellStyle name="SAPBEXresDataEmph 7 2" xfId="1374"/>
    <cellStyle name="SAPBEXresDataEmph 8" xfId="1375"/>
    <cellStyle name="SAPBEXresDataEmph 8 2" xfId="1376"/>
    <cellStyle name="SAPBEXresDataEmph 9" xfId="1377"/>
    <cellStyle name="SAPBEXresDataEmph 9 2" xfId="1378"/>
    <cellStyle name="SAPBEXresItem" xfId="1379"/>
    <cellStyle name="SAPBEXresItem 10" xfId="1380"/>
    <cellStyle name="SAPBEXresItem 11" xfId="1381"/>
    <cellStyle name="SAPBEXresItem 2" xfId="1382"/>
    <cellStyle name="SAPBEXresItem 2 10" xfId="1383"/>
    <cellStyle name="SAPBEXresItem 2 11" xfId="1384"/>
    <cellStyle name="SAPBEXresItem 2 2" xfId="1385"/>
    <cellStyle name="SAPBEXresItem 2 2 2" xfId="1386"/>
    <cellStyle name="SAPBEXresItem 2 2 2 2" xfId="1387"/>
    <cellStyle name="SAPBEXresItem 2 2 3" xfId="1388"/>
    <cellStyle name="SAPBEXresItem 2 2 3 2" xfId="1389"/>
    <cellStyle name="SAPBEXresItem 2 2 4" xfId="1390"/>
    <cellStyle name="SAPBEXresItem 2 2 4 2" xfId="1391"/>
    <cellStyle name="SAPBEXresItem 2 2 5" xfId="1392"/>
    <cellStyle name="SAPBEXresItem 2 2 5 2" xfId="1393"/>
    <cellStyle name="SAPBEXresItem 2 2 6" xfId="1394"/>
    <cellStyle name="SAPBEXresItem 2 2 6 2" xfId="1395"/>
    <cellStyle name="SAPBEXresItem 2 2 7" xfId="1396"/>
    <cellStyle name="SAPBEXresItem 2 2 7 2" xfId="1397"/>
    <cellStyle name="SAPBEXresItem 2 2 8" xfId="1398"/>
    <cellStyle name="SAPBEXresItem 2 2 9" xfId="1399"/>
    <cellStyle name="SAPBEXresItem 2 3" xfId="1400"/>
    <cellStyle name="SAPBEXresItem 2 3 2" xfId="1401"/>
    <cellStyle name="SAPBEXresItem 2 3 2 2" xfId="1402"/>
    <cellStyle name="SAPBEXresItem 2 3 3" xfId="1403"/>
    <cellStyle name="SAPBEXresItem 2 3 3 2" xfId="1404"/>
    <cellStyle name="SAPBEXresItem 2 3 4" xfId="1405"/>
    <cellStyle name="SAPBEXresItem 2 3 4 2" xfId="1406"/>
    <cellStyle name="SAPBEXresItem 2 3 5" xfId="1407"/>
    <cellStyle name="SAPBEXresItem 2 3 5 2" xfId="1408"/>
    <cellStyle name="SAPBEXresItem 2 3 6" xfId="1409"/>
    <cellStyle name="SAPBEXresItem 2 3 6 2" xfId="1410"/>
    <cellStyle name="SAPBEXresItem 2 3 7" xfId="1411"/>
    <cellStyle name="SAPBEXresItem 2 3 7 2" xfId="1412"/>
    <cellStyle name="SAPBEXresItem 2 3 8" xfId="1413"/>
    <cellStyle name="SAPBEXresItem 2 3 9" xfId="1414"/>
    <cellStyle name="SAPBEXresItem 2 4" xfId="1415"/>
    <cellStyle name="SAPBEXresItem 2 4 2" xfId="1416"/>
    <cellStyle name="SAPBEXresItem 2 5" xfId="1417"/>
    <cellStyle name="SAPBEXresItem 2 5 2" xfId="1418"/>
    <cellStyle name="SAPBEXresItem 2 6" xfId="1419"/>
    <cellStyle name="SAPBEXresItem 2 6 2" xfId="1420"/>
    <cellStyle name="SAPBEXresItem 2 7" xfId="1421"/>
    <cellStyle name="SAPBEXresItem 2 7 2" xfId="1422"/>
    <cellStyle name="SAPBEXresItem 2 8" xfId="1423"/>
    <cellStyle name="SAPBEXresItem 2 8 2" xfId="1424"/>
    <cellStyle name="SAPBEXresItem 2 9" xfId="1425"/>
    <cellStyle name="SAPBEXresItem 2 9 2" xfId="1426"/>
    <cellStyle name="SAPBEXresItem 3" xfId="1427"/>
    <cellStyle name="SAPBEXresItem 3 2" xfId="1428"/>
    <cellStyle name="SAPBEXresItem 3 2 2" xfId="1429"/>
    <cellStyle name="SAPBEXresItem 3 3" xfId="1430"/>
    <cellStyle name="SAPBEXresItem 3 3 2" xfId="1431"/>
    <cellStyle name="SAPBEXresItem 3 4" xfId="1432"/>
    <cellStyle name="SAPBEXresItem 3 4 2" xfId="1433"/>
    <cellStyle name="SAPBEXresItem 3 5" xfId="1434"/>
    <cellStyle name="SAPBEXresItem 3 5 2" xfId="1435"/>
    <cellStyle name="SAPBEXresItem 3 6" xfId="1436"/>
    <cellStyle name="SAPBEXresItem 3 6 2" xfId="1437"/>
    <cellStyle name="SAPBEXresItem 3 7" xfId="1438"/>
    <cellStyle name="SAPBEXresItem 3 7 2" xfId="1439"/>
    <cellStyle name="SAPBEXresItem 3 8" xfId="1440"/>
    <cellStyle name="SAPBEXresItem 3 9" xfId="1441"/>
    <cellStyle name="SAPBEXresItem 4" xfId="1442"/>
    <cellStyle name="SAPBEXresItem 4 2" xfId="1443"/>
    <cellStyle name="SAPBEXresItem 5" xfId="1444"/>
    <cellStyle name="SAPBEXresItem 5 2" xfId="1445"/>
    <cellStyle name="SAPBEXresItem 6" xfId="1446"/>
    <cellStyle name="SAPBEXresItem 6 2" xfId="1447"/>
    <cellStyle name="SAPBEXresItem 7" xfId="1448"/>
    <cellStyle name="SAPBEXresItem 7 2" xfId="1449"/>
    <cellStyle name="SAPBEXresItem 8" xfId="1450"/>
    <cellStyle name="SAPBEXresItem 8 2" xfId="1451"/>
    <cellStyle name="SAPBEXresItem 9" xfId="1452"/>
    <cellStyle name="SAPBEXresItem 9 2" xfId="1453"/>
    <cellStyle name="SAPBEXstdData" xfId="1454"/>
    <cellStyle name="SAPBEXstdData 10" xfId="1455"/>
    <cellStyle name="SAPBEXstdData 11" xfId="1456"/>
    <cellStyle name="SAPBEXstdData 2" xfId="1457"/>
    <cellStyle name="SAPBEXstdData 2 10" xfId="1458"/>
    <cellStyle name="SAPBEXstdData 2 11" xfId="1459"/>
    <cellStyle name="SAPBEXstdData 2 2" xfId="1460"/>
    <cellStyle name="SAPBEXstdData 2 2 2" xfId="1461"/>
    <cellStyle name="SAPBEXstdData 2 2 2 2" xfId="1462"/>
    <cellStyle name="SAPBEXstdData 2 2 3" xfId="1463"/>
    <cellStyle name="SAPBEXstdData 2 2 3 2" xfId="1464"/>
    <cellStyle name="SAPBEXstdData 2 2 4" xfId="1465"/>
    <cellStyle name="SAPBEXstdData 2 2 4 2" xfId="1466"/>
    <cellStyle name="SAPBEXstdData 2 2 5" xfId="1467"/>
    <cellStyle name="SAPBEXstdData 2 2 5 2" xfId="1468"/>
    <cellStyle name="SAPBEXstdData 2 2 6" xfId="1469"/>
    <cellStyle name="SAPBEXstdData 2 2 6 2" xfId="1470"/>
    <cellStyle name="SAPBEXstdData 2 2 7" xfId="1471"/>
    <cellStyle name="SAPBEXstdData 2 2 7 2" xfId="1472"/>
    <cellStyle name="SAPBEXstdData 2 2 8" xfId="1473"/>
    <cellStyle name="SAPBEXstdData 2 2 9" xfId="1474"/>
    <cellStyle name="SAPBEXstdData 2 3" xfId="1475"/>
    <cellStyle name="SAPBEXstdData 2 3 2" xfId="1476"/>
    <cellStyle name="SAPBEXstdData 2 3 2 2" xfId="1477"/>
    <cellStyle name="SAPBEXstdData 2 3 3" xfId="1478"/>
    <cellStyle name="SAPBEXstdData 2 3 3 2" xfId="1479"/>
    <cellStyle name="SAPBEXstdData 2 3 4" xfId="1480"/>
    <cellStyle name="SAPBEXstdData 2 3 4 2" xfId="1481"/>
    <cellStyle name="SAPBEXstdData 2 3 5" xfId="1482"/>
    <cellStyle name="SAPBEXstdData 2 3 5 2" xfId="1483"/>
    <cellStyle name="SAPBEXstdData 2 3 6" xfId="1484"/>
    <cellStyle name="SAPBEXstdData 2 3 6 2" xfId="1485"/>
    <cellStyle name="SAPBEXstdData 2 3 7" xfId="1486"/>
    <cellStyle name="SAPBEXstdData 2 3 7 2" xfId="1487"/>
    <cellStyle name="SAPBEXstdData 2 3 8" xfId="1488"/>
    <cellStyle name="SAPBEXstdData 2 3 9" xfId="1489"/>
    <cellStyle name="SAPBEXstdData 2 4" xfId="1490"/>
    <cellStyle name="SAPBEXstdData 2 4 2" xfId="1491"/>
    <cellStyle name="SAPBEXstdData 2 5" xfId="1492"/>
    <cellStyle name="SAPBEXstdData 2 5 2" xfId="1493"/>
    <cellStyle name="SAPBEXstdData 2 6" xfId="1494"/>
    <cellStyle name="SAPBEXstdData 2 6 2" xfId="1495"/>
    <cellStyle name="SAPBEXstdData 2 7" xfId="1496"/>
    <cellStyle name="SAPBEXstdData 2 7 2" xfId="1497"/>
    <cellStyle name="SAPBEXstdData 2 8" xfId="1498"/>
    <cellStyle name="SAPBEXstdData 2 8 2" xfId="1499"/>
    <cellStyle name="SAPBEXstdData 2 9" xfId="1500"/>
    <cellStyle name="SAPBEXstdData 2 9 2" xfId="1501"/>
    <cellStyle name="SAPBEXstdData 3" xfId="1502"/>
    <cellStyle name="SAPBEXstdData 3 2" xfId="1503"/>
    <cellStyle name="SAPBEXstdData 3 2 2" xfId="1504"/>
    <cellStyle name="SAPBEXstdData 3 3" xfId="1505"/>
    <cellStyle name="SAPBEXstdData 3 3 2" xfId="1506"/>
    <cellStyle name="SAPBEXstdData 3 4" xfId="1507"/>
    <cellStyle name="SAPBEXstdData 3 4 2" xfId="1508"/>
    <cellStyle name="SAPBEXstdData 3 5" xfId="1509"/>
    <cellStyle name="SAPBEXstdData 3 5 2" xfId="1510"/>
    <cellStyle name="SAPBEXstdData 3 6" xfId="1511"/>
    <cellStyle name="SAPBEXstdData 3 6 2" xfId="1512"/>
    <cellStyle name="SAPBEXstdData 3 7" xfId="1513"/>
    <cellStyle name="SAPBEXstdData 3 7 2" xfId="1514"/>
    <cellStyle name="SAPBEXstdData 3 8" xfId="1515"/>
    <cellStyle name="SAPBEXstdData 3 9" xfId="1516"/>
    <cellStyle name="SAPBEXstdData 4" xfId="1517"/>
    <cellStyle name="SAPBEXstdData 4 2" xfId="1518"/>
    <cellStyle name="SAPBEXstdData 5" xfId="1519"/>
    <cellStyle name="SAPBEXstdData 5 2" xfId="1520"/>
    <cellStyle name="SAPBEXstdData 6" xfId="1521"/>
    <cellStyle name="SAPBEXstdData 6 2" xfId="1522"/>
    <cellStyle name="SAPBEXstdData 7" xfId="1523"/>
    <cellStyle name="SAPBEXstdData 7 2" xfId="1524"/>
    <cellStyle name="SAPBEXstdData 8" xfId="1525"/>
    <cellStyle name="SAPBEXstdData 8 2" xfId="1526"/>
    <cellStyle name="SAPBEXstdData 9" xfId="1527"/>
    <cellStyle name="SAPBEXstdData 9 2" xfId="1528"/>
    <cellStyle name="SAPBEXstdDataEmph" xfId="1529"/>
    <cellStyle name="SAPBEXstdDataEmph 10" xfId="1530"/>
    <cellStyle name="SAPBEXstdDataEmph 11" xfId="1531"/>
    <cellStyle name="SAPBEXstdDataEmph 2" xfId="1532"/>
    <cellStyle name="SAPBEXstdDataEmph 2 10" xfId="1533"/>
    <cellStyle name="SAPBEXstdDataEmph 2 11" xfId="1534"/>
    <cellStyle name="SAPBEXstdDataEmph 2 2" xfId="1535"/>
    <cellStyle name="SAPBEXstdDataEmph 2 2 2" xfId="1536"/>
    <cellStyle name="SAPBEXstdDataEmph 2 2 2 2" xfId="1537"/>
    <cellStyle name="SAPBEXstdDataEmph 2 2 3" xfId="1538"/>
    <cellStyle name="SAPBEXstdDataEmph 2 2 3 2" xfId="1539"/>
    <cellStyle name="SAPBEXstdDataEmph 2 2 4" xfId="1540"/>
    <cellStyle name="SAPBEXstdDataEmph 2 2 4 2" xfId="1541"/>
    <cellStyle name="SAPBEXstdDataEmph 2 2 5" xfId="1542"/>
    <cellStyle name="SAPBEXstdDataEmph 2 2 5 2" xfId="1543"/>
    <cellStyle name="SAPBEXstdDataEmph 2 2 6" xfId="1544"/>
    <cellStyle name="SAPBEXstdDataEmph 2 2 6 2" xfId="1545"/>
    <cellStyle name="SAPBEXstdDataEmph 2 2 7" xfId="1546"/>
    <cellStyle name="SAPBEXstdDataEmph 2 2 7 2" xfId="1547"/>
    <cellStyle name="SAPBEXstdDataEmph 2 2 8" xfId="1548"/>
    <cellStyle name="SAPBEXstdDataEmph 2 2 9" xfId="1549"/>
    <cellStyle name="SAPBEXstdDataEmph 2 3" xfId="1550"/>
    <cellStyle name="SAPBEXstdDataEmph 2 3 2" xfId="1551"/>
    <cellStyle name="SAPBEXstdDataEmph 2 3 2 2" xfId="1552"/>
    <cellStyle name="SAPBEXstdDataEmph 2 3 3" xfId="1553"/>
    <cellStyle name="SAPBEXstdDataEmph 2 3 3 2" xfId="1554"/>
    <cellStyle name="SAPBEXstdDataEmph 2 3 4" xfId="1555"/>
    <cellStyle name="SAPBEXstdDataEmph 2 3 4 2" xfId="1556"/>
    <cellStyle name="SAPBEXstdDataEmph 2 3 5" xfId="1557"/>
    <cellStyle name="SAPBEXstdDataEmph 2 3 5 2" xfId="1558"/>
    <cellStyle name="SAPBEXstdDataEmph 2 3 6" xfId="1559"/>
    <cellStyle name="SAPBEXstdDataEmph 2 3 6 2" xfId="1560"/>
    <cellStyle name="SAPBEXstdDataEmph 2 3 7" xfId="1561"/>
    <cellStyle name="SAPBEXstdDataEmph 2 3 7 2" xfId="1562"/>
    <cellStyle name="SAPBEXstdDataEmph 2 3 8" xfId="1563"/>
    <cellStyle name="SAPBEXstdDataEmph 2 3 9" xfId="1564"/>
    <cellStyle name="SAPBEXstdDataEmph 2 4" xfId="1565"/>
    <cellStyle name="SAPBEXstdDataEmph 2 4 2" xfId="1566"/>
    <cellStyle name="SAPBEXstdDataEmph 2 5" xfId="1567"/>
    <cellStyle name="SAPBEXstdDataEmph 2 5 2" xfId="1568"/>
    <cellStyle name="SAPBEXstdDataEmph 2 6" xfId="1569"/>
    <cellStyle name="SAPBEXstdDataEmph 2 6 2" xfId="1570"/>
    <cellStyle name="SAPBEXstdDataEmph 2 7" xfId="1571"/>
    <cellStyle name="SAPBEXstdDataEmph 2 7 2" xfId="1572"/>
    <cellStyle name="SAPBEXstdDataEmph 2 8" xfId="1573"/>
    <cellStyle name="SAPBEXstdDataEmph 2 8 2" xfId="1574"/>
    <cellStyle name="SAPBEXstdDataEmph 2 9" xfId="1575"/>
    <cellStyle name="SAPBEXstdDataEmph 2 9 2" xfId="1576"/>
    <cellStyle name="SAPBEXstdDataEmph 3" xfId="1577"/>
    <cellStyle name="SAPBEXstdDataEmph 3 2" xfId="1578"/>
    <cellStyle name="SAPBEXstdDataEmph 3 2 2" xfId="1579"/>
    <cellStyle name="SAPBEXstdDataEmph 3 3" xfId="1580"/>
    <cellStyle name="SAPBEXstdDataEmph 3 3 2" xfId="1581"/>
    <cellStyle name="SAPBEXstdDataEmph 3 4" xfId="1582"/>
    <cellStyle name="SAPBEXstdDataEmph 3 4 2" xfId="1583"/>
    <cellStyle name="SAPBEXstdDataEmph 3 5" xfId="1584"/>
    <cellStyle name="SAPBEXstdDataEmph 3 5 2" xfId="1585"/>
    <cellStyle name="SAPBEXstdDataEmph 3 6" xfId="1586"/>
    <cellStyle name="SAPBEXstdDataEmph 3 6 2" xfId="1587"/>
    <cellStyle name="SAPBEXstdDataEmph 3 7" xfId="1588"/>
    <cellStyle name="SAPBEXstdDataEmph 3 7 2" xfId="1589"/>
    <cellStyle name="SAPBEXstdDataEmph 3 8" xfId="1590"/>
    <cellStyle name="SAPBEXstdDataEmph 3 9" xfId="1591"/>
    <cellStyle name="SAPBEXstdDataEmph 4" xfId="1592"/>
    <cellStyle name="SAPBEXstdDataEmph 4 2" xfId="1593"/>
    <cellStyle name="SAPBEXstdDataEmph 5" xfId="1594"/>
    <cellStyle name="SAPBEXstdDataEmph 5 2" xfId="1595"/>
    <cellStyle name="SAPBEXstdDataEmph 6" xfId="1596"/>
    <cellStyle name="SAPBEXstdDataEmph 6 2" xfId="1597"/>
    <cellStyle name="SAPBEXstdDataEmph 7" xfId="1598"/>
    <cellStyle name="SAPBEXstdDataEmph 7 2" xfId="1599"/>
    <cellStyle name="SAPBEXstdDataEmph 8" xfId="1600"/>
    <cellStyle name="SAPBEXstdDataEmph 8 2" xfId="1601"/>
    <cellStyle name="SAPBEXstdDataEmph 9" xfId="1602"/>
    <cellStyle name="SAPBEXstdDataEmph 9 2" xfId="1603"/>
    <cellStyle name="SAPBEXstdItem" xfId="1604"/>
    <cellStyle name="SAPBEXstdItem 10" xfId="1605"/>
    <cellStyle name="SAPBEXstdItem 11" xfId="1606"/>
    <cellStyle name="SAPBEXstdItem 2" xfId="1607"/>
    <cellStyle name="SAPBEXstdItem 2 10" xfId="1608"/>
    <cellStyle name="SAPBEXstdItem 2 11" xfId="1609"/>
    <cellStyle name="SAPBEXstdItem 2 2" xfId="1610"/>
    <cellStyle name="SAPBEXstdItem 2 2 2" xfId="1611"/>
    <cellStyle name="SAPBEXstdItem 2 2 2 2" xfId="1612"/>
    <cellStyle name="SAPBEXstdItem 2 2 3" xfId="1613"/>
    <cellStyle name="SAPBEXstdItem 2 2 3 2" xfId="1614"/>
    <cellStyle name="SAPBEXstdItem 2 2 4" xfId="1615"/>
    <cellStyle name="SAPBEXstdItem 2 2 4 2" xfId="1616"/>
    <cellStyle name="SAPBEXstdItem 2 2 5" xfId="1617"/>
    <cellStyle name="SAPBEXstdItem 2 2 5 2" xfId="1618"/>
    <cellStyle name="SAPBEXstdItem 2 2 6" xfId="1619"/>
    <cellStyle name="SAPBEXstdItem 2 2 6 2" xfId="1620"/>
    <cellStyle name="SAPBEXstdItem 2 2 7" xfId="1621"/>
    <cellStyle name="SAPBEXstdItem 2 2 7 2" xfId="1622"/>
    <cellStyle name="SAPBEXstdItem 2 2 8" xfId="1623"/>
    <cellStyle name="SAPBEXstdItem 2 2 9" xfId="1624"/>
    <cellStyle name="SAPBEXstdItem 2 3" xfId="1625"/>
    <cellStyle name="SAPBEXstdItem 2 3 2" xfId="1626"/>
    <cellStyle name="SAPBEXstdItem 2 3 2 2" xfId="1627"/>
    <cellStyle name="SAPBEXstdItem 2 3 3" xfId="1628"/>
    <cellStyle name="SAPBEXstdItem 2 3 3 2" xfId="1629"/>
    <cellStyle name="SAPBEXstdItem 2 3 4" xfId="1630"/>
    <cellStyle name="SAPBEXstdItem 2 3 4 2" xfId="1631"/>
    <cellStyle name="SAPBEXstdItem 2 3 5" xfId="1632"/>
    <cellStyle name="SAPBEXstdItem 2 3 5 2" xfId="1633"/>
    <cellStyle name="SAPBEXstdItem 2 3 6" xfId="1634"/>
    <cellStyle name="SAPBEXstdItem 2 3 6 2" xfId="1635"/>
    <cellStyle name="SAPBEXstdItem 2 3 7" xfId="1636"/>
    <cellStyle name="SAPBEXstdItem 2 3 7 2" xfId="1637"/>
    <cellStyle name="SAPBEXstdItem 2 3 8" xfId="1638"/>
    <cellStyle name="SAPBEXstdItem 2 3 9" xfId="1639"/>
    <cellStyle name="SAPBEXstdItem 2 4" xfId="1640"/>
    <cellStyle name="SAPBEXstdItem 2 4 2" xfId="1641"/>
    <cellStyle name="SAPBEXstdItem 2 5" xfId="1642"/>
    <cellStyle name="SAPBEXstdItem 2 5 2" xfId="1643"/>
    <cellStyle name="SAPBEXstdItem 2 6" xfId="1644"/>
    <cellStyle name="SAPBEXstdItem 2 6 2" xfId="1645"/>
    <cellStyle name="SAPBEXstdItem 2 7" xfId="1646"/>
    <cellStyle name="SAPBEXstdItem 2 7 2" xfId="1647"/>
    <cellStyle name="SAPBEXstdItem 2 8" xfId="1648"/>
    <cellStyle name="SAPBEXstdItem 2 8 2" xfId="1649"/>
    <cellStyle name="SAPBEXstdItem 2 9" xfId="1650"/>
    <cellStyle name="SAPBEXstdItem 2 9 2" xfId="1651"/>
    <cellStyle name="SAPBEXstdItem 3" xfId="1652"/>
    <cellStyle name="SAPBEXstdItem 3 2" xfId="1653"/>
    <cellStyle name="SAPBEXstdItem 3 2 2" xfId="1654"/>
    <cellStyle name="SAPBEXstdItem 3 3" xfId="1655"/>
    <cellStyle name="SAPBEXstdItem 3 3 2" xfId="1656"/>
    <cellStyle name="SAPBEXstdItem 3 4" xfId="1657"/>
    <cellStyle name="SAPBEXstdItem 3 4 2" xfId="1658"/>
    <cellStyle name="SAPBEXstdItem 3 5" xfId="1659"/>
    <cellStyle name="SAPBEXstdItem 3 5 2" xfId="1660"/>
    <cellStyle name="SAPBEXstdItem 3 6" xfId="1661"/>
    <cellStyle name="SAPBEXstdItem 3 6 2" xfId="1662"/>
    <cellStyle name="SAPBEXstdItem 3 7" xfId="1663"/>
    <cellStyle name="SAPBEXstdItem 3 7 2" xfId="1664"/>
    <cellStyle name="SAPBEXstdItem 3 8" xfId="1665"/>
    <cellStyle name="SAPBEXstdItem 3 9" xfId="1666"/>
    <cellStyle name="SAPBEXstdItem 4" xfId="1667"/>
    <cellStyle name="SAPBEXstdItem 4 2" xfId="1668"/>
    <cellStyle name="SAPBEXstdItem 5" xfId="1669"/>
    <cellStyle name="SAPBEXstdItem 5 2" xfId="1670"/>
    <cellStyle name="SAPBEXstdItem 6" xfId="1671"/>
    <cellStyle name="SAPBEXstdItem 6 2" xfId="1672"/>
    <cellStyle name="SAPBEXstdItem 7" xfId="1673"/>
    <cellStyle name="SAPBEXstdItem 7 2" xfId="1674"/>
    <cellStyle name="SAPBEXstdItem 8" xfId="1675"/>
    <cellStyle name="SAPBEXstdItem 8 2" xfId="1676"/>
    <cellStyle name="SAPBEXstdItem 9" xfId="1677"/>
    <cellStyle name="SAPBEXstdItem 9 2" xfId="1678"/>
    <cellStyle name="SAPBEXtitle" xfId="1679"/>
    <cellStyle name="SAPBEXtitle 10" xfId="1680"/>
    <cellStyle name="SAPBEXtitle 11" xfId="1681"/>
    <cellStyle name="SAPBEXtitle 2" xfId="1682"/>
    <cellStyle name="SAPBEXtitle 2 10" xfId="1683"/>
    <cellStyle name="SAPBEXtitle 2 11" xfId="1684"/>
    <cellStyle name="SAPBEXtitle 2 2" xfId="1685"/>
    <cellStyle name="SAPBEXtitle 2 2 2" xfId="1686"/>
    <cellStyle name="SAPBEXtitle 2 2 2 2" xfId="1687"/>
    <cellStyle name="SAPBEXtitle 2 2 3" xfId="1688"/>
    <cellStyle name="SAPBEXtitle 2 2 3 2" xfId="1689"/>
    <cellStyle name="SAPBEXtitle 2 2 4" xfId="1690"/>
    <cellStyle name="SAPBEXtitle 2 2 4 2" xfId="1691"/>
    <cellStyle name="SAPBEXtitle 2 2 5" xfId="1692"/>
    <cellStyle name="SAPBEXtitle 2 2 5 2" xfId="1693"/>
    <cellStyle name="SAPBEXtitle 2 2 6" xfId="1694"/>
    <cellStyle name="SAPBEXtitle 2 2 6 2" xfId="1695"/>
    <cellStyle name="SAPBEXtitle 2 2 7" xfId="1696"/>
    <cellStyle name="SAPBEXtitle 2 2 7 2" xfId="1697"/>
    <cellStyle name="SAPBEXtitle 2 2 8" xfId="1698"/>
    <cellStyle name="SAPBEXtitle 2 2 9" xfId="1699"/>
    <cellStyle name="SAPBEXtitle 2 3" xfId="1700"/>
    <cellStyle name="SAPBEXtitle 2 3 2" xfId="1701"/>
    <cellStyle name="SAPBEXtitle 2 3 2 2" xfId="1702"/>
    <cellStyle name="SAPBEXtitle 2 3 3" xfId="1703"/>
    <cellStyle name="SAPBEXtitle 2 3 3 2" xfId="1704"/>
    <cellStyle name="SAPBEXtitle 2 3 4" xfId="1705"/>
    <cellStyle name="SAPBEXtitle 2 3 4 2" xfId="1706"/>
    <cellStyle name="SAPBEXtitle 2 3 5" xfId="1707"/>
    <cellStyle name="SAPBEXtitle 2 3 5 2" xfId="1708"/>
    <cellStyle name="SAPBEXtitle 2 3 6" xfId="1709"/>
    <cellStyle name="SAPBEXtitle 2 3 6 2" xfId="1710"/>
    <cellStyle name="SAPBEXtitle 2 3 7" xfId="1711"/>
    <cellStyle name="SAPBEXtitle 2 3 7 2" xfId="1712"/>
    <cellStyle name="SAPBEXtitle 2 3 8" xfId="1713"/>
    <cellStyle name="SAPBEXtitle 2 3 9" xfId="1714"/>
    <cellStyle name="SAPBEXtitle 2 4" xfId="1715"/>
    <cellStyle name="SAPBEXtitle 2 4 2" xfId="1716"/>
    <cellStyle name="SAPBEXtitle 2 5" xfId="1717"/>
    <cellStyle name="SAPBEXtitle 2 5 2" xfId="1718"/>
    <cellStyle name="SAPBEXtitle 2 6" xfId="1719"/>
    <cellStyle name="SAPBEXtitle 2 6 2" xfId="1720"/>
    <cellStyle name="SAPBEXtitle 2 7" xfId="1721"/>
    <cellStyle name="SAPBEXtitle 2 7 2" xfId="1722"/>
    <cellStyle name="SAPBEXtitle 2 8" xfId="1723"/>
    <cellStyle name="SAPBEXtitle 2 8 2" xfId="1724"/>
    <cellStyle name="SAPBEXtitle 2 9" xfId="1725"/>
    <cellStyle name="SAPBEXtitle 2 9 2" xfId="1726"/>
    <cellStyle name="SAPBEXtitle 3" xfId="1727"/>
    <cellStyle name="SAPBEXtitle 3 2" xfId="1728"/>
    <cellStyle name="SAPBEXtitle 3 2 2" xfId="1729"/>
    <cellStyle name="SAPBEXtitle 3 3" xfId="1730"/>
    <cellStyle name="SAPBEXtitle 3 3 2" xfId="1731"/>
    <cellStyle name="SAPBEXtitle 3 4" xfId="1732"/>
    <cellStyle name="SAPBEXtitle 3 4 2" xfId="1733"/>
    <cellStyle name="SAPBEXtitle 3 5" xfId="1734"/>
    <cellStyle name="SAPBEXtitle 3 5 2" xfId="1735"/>
    <cellStyle name="SAPBEXtitle 3 6" xfId="1736"/>
    <cellStyle name="SAPBEXtitle 3 6 2" xfId="1737"/>
    <cellStyle name="SAPBEXtitle 3 7" xfId="1738"/>
    <cellStyle name="SAPBEXtitle 3 7 2" xfId="1739"/>
    <cellStyle name="SAPBEXtitle 3 8" xfId="1740"/>
    <cellStyle name="SAPBEXtitle 3 9" xfId="1741"/>
    <cellStyle name="SAPBEXtitle 4" xfId="1742"/>
    <cellStyle name="SAPBEXtitle 4 2" xfId="1743"/>
    <cellStyle name="SAPBEXtitle 5" xfId="1744"/>
    <cellStyle name="SAPBEXtitle 5 2" xfId="1745"/>
    <cellStyle name="SAPBEXtitle 6" xfId="1746"/>
    <cellStyle name="SAPBEXtitle 6 2" xfId="1747"/>
    <cellStyle name="SAPBEXtitle 7" xfId="1748"/>
    <cellStyle name="SAPBEXtitle 7 2" xfId="1749"/>
    <cellStyle name="SAPBEXtitle 8" xfId="1750"/>
    <cellStyle name="SAPBEXtitle 8 2" xfId="1751"/>
    <cellStyle name="SAPBEXtitle 9" xfId="1752"/>
    <cellStyle name="SAPBEXtitle 9 2" xfId="1753"/>
    <cellStyle name="SAPBEXundefined" xfId="1754"/>
    <cellStyle name="SAPBEXundefined 10" xfId="1755"/>
    <cellStyle name="SAPBEXundefined 11" xfId="1756"/>
    <cellStyle name="SAPBEXundefined 2" xfId="1757"/>
    <cellStyle name="SAPBEXundefined 2 10" xfId="1758"/>
    <cellStyle name="SAPBEXundefined 2 11" xfId="1759"/>
    <cellStyle name="SAPBEXundefined 2 2" xfId="1760"/>
    <cellStyle name="SAPBEXundefined 2 2 2" xfId="1761"/>
    <cellStyle name="SAPBEXundefined 2 2 2 2" xfId="1762"/>
    <cellStyle name="SAPBEXundefined 2 2 3" xfId="1763"/>
    <cellStyle name="SAPBEXundefined 2 2 3 2" xfId="1764"/>
    <cellStyle name="SAPBEXundefined 2 2 4" xfId="1765"/>
    <cellStyle name="SAPBEXundefined 2 2 4 2" xfId="1766"/>
    <cellStyle name="SAPBEXundefined 2 2 5" xfId="1767"/>
    <cellStyle name="SAPBEXundefined 2 2 5 2" xfId="1768"/>
    <cellStyle name="SAPBEXundefined 2 2 6" xfId="1769"/>
    <cellStyle name="SAPBEXundefined 2 2 6 2" xfId="1770"/>
    <cellStyle name="SAPBEXundefined 2 2 7" xfId="1771"/>
    <cellStyle name="SAPBEXundefined 2 2 7 2" xfId="1772"/>
    <cellStyle name="SAPBEXundefined 2 2 8" xfId="1773"/>
    <cellStyle name="SAPBEXundefined 2 2 9" xfId="1774"/>
    <cellStyle name="SAPBEXundefined 2 3" xfId="1775"/>
    <cellStyle name="SAPBEXundefined 2 3 2" xfId="1776"/>
    <cellStyle name="SAPBEXundefined 2 3 2 2" xfId="1777"/>
    <cellStyle name="SAPBEXundefined 2 3 3" xfId="1778"/>
    <cellStyle name="SAPBEXundefined 2 3 3 2" xfId="1779"/>
    <cellStyle name="SAPBEXundefined 2 3 4" xfId="1780"/>
    <cellStyle name="SAPBEXundefined 2 3 4 2" xfId="1781"/>
    <cellStyle name="SAPBEXundefined 2 3 5" xfId="1782"/>
    <cellStyle name="SAPBEXundefined 2 3 5 2" xfId="1783"/>
    <cellStyle name="SAPBEXundefined 2 3 6" xfId="1784"/>
    <cellStyle name="SAPBEXundefined 2 3 6 2" xfId="1785"/>
    <cellStyle name="SAPBEXundefined 2 3 7" xfId="1786"/>
    <cellStyle name="SAPBEXundefined 2 3 7 2" xfId="1787"/>
    <cellStyle name="SAPBEXundefined 2 3 8" xfId="1788"/>
    <cellStyle name="SAPBEXundefined 2 3 9" xfId="1789"/>
    <cellStyle name="SAPBEXundefined 2 4" xfId="1790"/>
    <cellStyle name="SAPBEXundefined 2 4 2" xfId="1791"/>
    <cellStyle name="SAPBEXundefined 2 5" xfId="1792"/>
    <cellStyle name="SAPBEXundefined 2 5 2" xfId="1793"/>
    <cellStyle name="SAPBEXundefined 2 6" xfId="1794"/>
    <cellStyle name="SAPBEXundefined 2 6 2" xfId="1795"/>
    <cellStyle name="SAPBEXundefined 2 7" xfId="1796"/>
    <cellStyle name="SAPBEXundefined 2 7 2" xfId="1797"/>
    <cellStyle name="SAPBEXundefined 2 8" xfId="1798"/>
    <cellStyle name="SAPBEXundefined 2 8 2" xfId="1799"/>
    <cellStyle name="SAPBEXundefined 2 9" xfId="1800"/>
    <cellStyle name="SAPBEXundefined 2 9 2" xfId="1801"/>
    <cellStyle name="SAPBEXundefined 3" xfId="1802"/>
    <cellStyle name="SAPBEXundefined 3 2" xfId="1803"/>
    <cellStyle name="SAPBEXundefined 3 2 2" xfId="1804"/>
    <cellStyle name="SAPBEXundefined 3 3" xfId="1805"/>
    <cellStyle name="SAPBEXundefined 3 3 2" xfId="1806"/>
    <cellStyle name="SAPBEXundefined 3 4" xfId="1807"/>
    <cellStyle name="SAPBEXundefined 3 4 2" xfId="1808"/>
    <cellStyle name="SAPBEXundefined 3 5" xfId="1809"/>
    <cellStyle name="SAPBEXundefined 3 5 2" xfId="1810"/>
    <cellStyle name="SAPBEXundefined 3 6" xfId="1811"/>
    <cellStyle name="SAPBEXundefined 3 6 2" xfId="1812"/>
    <cellStyle name="SAPBEXundefined 3 7" xfId="1813"/>
    <cellStyle name="SAPBEXundefined 3 7 2" xfId="1814"/>
    <cellStyle name="SAPBEXundefined 3 8" xfId="1815"/>
    <cellStyle name="SAPBEXundefined 3 9" xfId="1816"/>
    <cellStyle name="SAPBEXundefined 4" xfId="1817"/>
    <cellStyle name="SAPBEXundefined 4 2" xfId="1818"/>
    <cellStyle name="SAPBEXundefined 5" xfId="1819"/>
    <cellStyle name="SAPBEXundefined 5 2" xfId="1820"/>
    <cellStyle name="SAPBEXundefined 6" xfId="1821"/>
    <cellStyle name="SAPBEXundefined 6 2" xfId="1822"/>
    <cellStyle name="SAPBEXundefined 7" xfId="1823"/>
    <cellStyle name="SAPBEXundefined 7 2" xfId="1824"/>
    <cellStyle name="SAPBEXundefined 8" xfId="1825"/>
    <cellStyle name="SAPBEXundefined 8 2" xfId="1826"/>
    <cellStyle name="SAPBEXundefined 9" xfId="1827"/>
    <cellStyle name="SAPBEXundefined 9 2" xfId="1828"/>
    <cellStyle name="Title 2" xfId="1829"/>
    <cellStyle name="Total 2" xfId="1830"/>
    <cellStyle name="Total 2 2" xfId="1831"/>
    <cellStyle name="Total 2 2 2" xfId="1832"/>
    <cellStyle name="Total 2 3" xfId="1833"/>
    <cellStyle name="Total 2 3 2" xfId="1834"/>
    <cellStyle name="Total 2 4" xfId="1835"/>
    <cellStyle name="Total 2 4 2" xfId="1836"/>
    <cellStyle name="Total 2 5" xfId="1837"/>
    <cellStyle name="Total 2 6" xfId="1838"/>
    <cellStyle name="Total 2 7" xfId="1839"/>
    <cellStyle name="Total 2 8" xfId="1840"/>
    <cellStyle name="Total 2 9" xfId="1841"/>
    <cellStyle name="Warning Text 2" xfId="18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8"/>
  <sheetViews>
    <sheetView tabSelected="1" workbookViewId="0">
      <pane ySplit="3" topLeftCell="A4" activePane="bottomLeft" state="frozen"/>
      <selection pane="bottomLeft" activeCell="N14" sqref="N14"/>
    </sheetView>
  </sheetViews>
  <sheetFormatPr defaultRowHeight="12.75" x14ac:dyDescent="0.2"/>
  <cols>
    <col min="1" max="1" width="11.85546875" style="37" customWidth="1"/>
    <col min="2" max="2" width="25.42578125" style="37" customWidth="1"/>
    <col min="3" max="3" width="14.5703125" style="37" customWidth="1"/>
    <col min="4" max="4" width="14.85546875" style="37" customWidth="1"/>
    <col min="5" max="5" width="15.28515625" style="37" customWidth="1"/>
    <col min="6" max="6" width="12.85546875" style="37" customWidth="1"/>
    <col min="7" max="7" width="9.7109375" style="37" customWidth="1"/>
    <col min="8" max="8" width="15.28515625" style="37" customWidth="1"/>
    <col min="9" max="9" width="15.5703125" style="37" bestFit="1" customWidth="1"/>
    <col min="10" max="10" width="12.5703125" style="37" customWidth="1"/>
    <col min="11" max="16384" width="9.140625" style="37"/>
  </cols>
  <sheetData>
    <row r="1" spans="1:11" x14ac:dyDescent="0.2">
      <c r="B1" s="43" t="s">
        <v>577</v>
      </c>
      <c r="C1" s="44"/>
      <c r="D1" s="44"/>
      <c r="E1" s="44"/>
      <c r="F1" s="44"/>
      <c r="G1" s="44"/>
      <c r="H1" s="44"/>
      <c r="I1" s="44"/>
      <c r="J1" s="44"/>
      <c r="K1" s="45"/>
    </row>
    <row r="2" spans="1:11" x14ac:dyDescent="0.2">
      <c r="B2" s="40" t="s">
        <v>573</v>
      </c>
      <c r="C2" s="41"/>
      <c r="D2" s="41"/>
      <c r="E2" s="41"/>
      <c r="F2" s="41"/>
      <c r="G2" s="41"/>
      <c r="H2" s="41"/>
      <c r="I2" s="41"/>
      <c r="J2" s="41"/>
      <c r="K2" s="42"/>
    </row>
    <row r="3" spans="1:11" s="3" customFormat="1" ht="52.5" customHeight="1" x14ac:dyDescent="0.2">
      <c r="A3" s="1" t="s">
        <v>0</v>
      </c>
      <c r="B3" s="34" t="s">
        <v>1</v>
      </c>
      <c r="C3" s="35" t="s">
        <v>2</v>
      </c>
      <c r="D3" s="26" t="s">
        <v>575</v>
      </c>
      <c r="E3" s="27" t="s">
        <v>576</v>
      </c>
      <c r="F3" s="28" t="s">
        <v>571</v>
      </c>
      <c r="G3" s="29" t="s">
        <v>572</v>
      </c>
      <c r="H3" s="30" t="s">
        <v>570</v>
      </c>
      <c r="I3" s="31" t="s">
        <v>578</v>
      </c>
      <c r="J3" s="32" t="s">
        <v>571</v>
      </c>
      <c r="K3" s="33" t="s">
        <v>572</v>
      </c>
    </row>
    <row r="4" spans="1:11" s="3" customFormat="1" x14ac:dyDescent="0.2">
      <c r="A4" s="4"/>
      <c r="B4" s="46" t="s">
        <v>574</v>
      </c>
      <c r="C4" s="47"/>
      <c r="D4" s="23">
        <f>SUM(D5:D504)</f>
        <v>5994597495.0800009</v>
      </c>
      <c r="E4" s="5">
        <f>SUM(E5:E504)</f>
        <v>6095078996</v>
      </c>
      <c r="F4" s="6">
        <f t="shared" ref="F4" si="0">E4-D4</f>
        <v>100481500.91999912</v>
      </c>
      <c r="G4" s="19">
        <f t="shared" ref="G4" si="1">F4/D4</f>
        <v>1.6762009626579297E-2</v>
      </c>
      <c r="H4" s="20">
        <f>SUM(H5:H504)</f>
        <v>1036360830.0600001</v>
      </c>
      <c r="I4" s="7">
        <f>SUM(I5:I504)</f>
        <v>1050385828</v>
      </c>
      <c r="J4" s="8">
        <f t="shared" ref="J4" si="2">I4-H4</f>
        <v>14024997.939999938</v>
      </c>
      <c r="K4" s="9">
        <f t="shared" ref="K4" si="3">J4/H4</f>
        <v>1.3532929394087541E-2</v>
      </c>
    </row>
    <row r="5" spans="1:11" x14ac:dyDescent="0.2">
      <c r="A5" s="2">
        <v>112011103</v>
      </c>
      <c r="B5" s="10" t="s">
        <v>249</v>
      </c>
      <c r="C5" s="11" t="s">
        <v>250</v>
      </c>
      <c r="D5" s="24">
        <v>6184824.4100000001</v>
      </c>
      <c r="E5" s="38">
        <v>6215632</v>
      </c>
      <c r="F5" s="12">
        <f t="shared" ref="F5:F68" si="4">E5-D5</f>
        <v>30807.589999999851</v>
      </c>
      <c r="G5" s="13">
        <f t="shared" ref="G5:G68" si="5">F5/D5</f>
        <v>4.9811583899113231E-3</v>
      </c>
      <c r="H5" s="21">
        <v>1132571.71</v>
      </c>
      <c r="I5" s="12">
        <v>1145827</v>
      </c>
      <c r="J5" s="39">
        <f t="shared" ref="J5:J68" si="6">I5-H5</f>
        <v>13255.290000000037</v>
      </c>
      <c r="K5" s="14">
        <f t="shared" ref="K5:K68" si="7">J5/H5</f>
        <v>1.1703709251222634E-2</v>
      </c>
    </row>
    <row r="6" spans="1:11" x14ac:dyDescent="0.2">
      <c r="A6" s="2">
        <v>112011603</v>
      </c>
      <c r="B6" s="10" t="s">
        <v>251</v>
      </c>
      <c r="C6" s="11" t="s">
        <v>250</v>
      </c>
      <c r="D6" s="24">
        <v>8826139.0800000001</v>
      </c>
      <c r="E6" s="38">
        <v>8994815</v>
      </c>
      <c r="F6" s="12">
        <f t="shared" si="4"/>
        <v>168675.91999999993</v>
      </c>
      <c r="G6" s="13">
        <f t="shared" si="5"/>
        <v>1.9110951965647015E-2</v>
      </c>
      <c r="H6" s="21">
        <v>1914566.08</v>
      </c>
      <c r="I6" s="12">
        <v>1945655</v>
      </c>
      <c r="J6" s="39">
        <f t="shared" si="6"/>
        <v>31088.919999999925</v>
      </c>
      <c r="K6" s="14">
        <f t="shared" si="7"/>
        <v>1.6238102369389058E-2</v>
      </c>
    </row>
    <row r="7" spans="1:11" x14ac:dyDescent="0.2">
      <c r="A7" s="2">
        <v>112013054</v>
      </c>
      <c r="B7" s="10" t="s">
        <v>252</v>
      </c>
      <c r="C7" s="11" t="s">
        <v>250</v>
      </c>
      <c r="D7" s="24">
        <v>3500098.48</v>
      </c>
      <c r="E7" s="38">
        <v>3522847</v>
      </c>
      <c r="F7" s="12">
        <f t="shared" si="4"/>
        <v>22748.520000000019</v>
      </c>
      <c r="G7" s="13">
        <f t="shared" si="5"/>
        <v>6.4993942684721312E-3</v>
      </c>
      <c r="H7" s="21">
        <v>635911.34</v>
      </c>
      <c r="I7" s="12">
        <v>639777</v>
      </c>
      <c r="J7" s="39">
        <f t="shared" si="6"/>
        <v>3865.6600000000326</v>
      </c>
      <c r="K7" s="14">
        <f t="shared" si="7"/>
        <v>6.0789291790268006E-3</v>
      </c>
    </row>
    <row r="8" spans="1:11" x14ac:dyDescent="0.2">
      <c r="A8" s="2">
        <v>112013753</v>
      </c>
      <c r="B8" s="10" t="s">
        <v>253</v>
      </c>
      <c r="C8" s="11" t="s">
        <v>250</v>
      </c>
      <c r="D8" s="24">
        <v>7816293.6399999997</v>
      </c>
      <c r="E8" s="38">
        <v>7968682</v>
      </c>
      <c r="F8" s="12">
        <f t="shared" si="4"/>
        <v>152388.36000000034</v>
      </c>
      <c r="G8" s="13">
        <f t="shared" si="5"/>
        <v>1.9496242978916584E-2</v>
      </c>
      <c r="H8" s="21">
        <v>1778724.07</v>
      </c>
      <c r="I8" s="12">
        <v>1793453</v>
      </c>
      <c r="J8" s="39">
        <f t="shared" si="6"/>
        <v>14728.929999999935</v>
      </c>
      <c r="K8" s="14">
        <f t="shared" si="7"/>
        <v>8.280615441382054E-3</v>
      </c>
    </row>
    <row r="9" spans="1:11" x14ac:dyDescent="0.2">
      <c r="A9" s="2">
        <v>112015203</v>
      </c>
      <c r="B9" s="10" t="s">
        <v>254</v>
      </c>
      <c r="C9" s="11" t="s">
        <v>250</v>
      </c>
      <c r="D9" s="24">
        <v>6366883.1399999997</v>
      </c>
      <c r="E9" s="38">
        <v>6443895</v>
      </c>
      <c r="F9" s="12">
        <f t="shared" si="4"/>
        <v>77011.860000000335</v>
      </c>
      <c r="G9" s="13">
        <f t="shared" si="5"/>
        <v>1.2095692398714317E-2</v>
      </c>
      <c r="H9" s="21">
        <v>1335541.55</v>
      </c>
      <c r="I9" s="12">
        <v>1348659</v>
      </c>
      <c r="J9" s="39">
        <f t="shared" si="6"/>
        <v>13117.449999999953</v>
      </c>
      <c r="K9" s="14">
        <f t="shared" si="7"/>
        <v>9.8218209684303361E-3</v>
      </c>
    </row>
    <row r="10" spans="1:11" x14ac:dyDescent="0.2">
      <c r="A10" s="2">
        <v>112018523</v>
      </c>
      <c r="B10" s="10" t="s">
        <v>255</v>
      </c>
      <c r="C10" s="11" t="s">
        <v>250</v>
      </c>
      <c r="D10" s="24">
        <v>6471854.5099999998</v>
      </c>
      <c r="E10" s="38">
        <v>6588101</v>
      </c>
      <c r="F10" s="12">
        <f t="shared" si="4"/>
        <v>116246.49000000022</v>
      </c>
      <c r="G10" s="13">
        <f t="shared" si="5"/>
        <v>1.7961851555899737E-2</v>
      </c>
      <c r="H10" s="21">
        <v>1011222.95</v>
      </c>
      <c r="I10" s="12">
        <v>1023454</v>
      </c>
      <c r="J10" s="39">
        <f t="shared" si="6"/>
        <v>12231.050000000047</v>
      </c>
      <c r="K10" s="14">
        <f t="shared" si="7"/>
        <v>1.2095304996786363E-2</v>
      </c>
    </row>
    <row r="11" spans="1:11" x14ac:dyDescent="0.2">
      <c r="A11" s="2">
        <v>103020603</v>
      </c>
      <c r="B11" s="10" t="s">
        <v>33</v>
      </c>
      <c r="C11" s="11" t="s">
        <v>32</v>
      </c>
      <c r="D11" s="24">
        <v>2520781.4900000002</v>
      </c>
      <c r="E11" s="38">
        <v>2532664</v>
      </c>
      <c r="F11" s="12">
        <f t="shared" si="4"/>
        <v>11882.509999999776</v>
      </c>
      <c r="G11" s="13">
        <f t="shared" si="5"/>
        <v>4.7138199193932414E-3</v>
      </c>
      <c r="H11" s="21">
        <v>696378.1</v>
      </c>
      <c r="I11" s="12">
        <v>701189</v>
      </c>
      <c r="J11" s="39">
        <f t="shared" si="6"/>
        <v>4810.9000000000233</v>
      </c>
      <c r="K11" s="14">
        <f t="shared" si="7"/>
        <v>6.9084596428291229E-3</v>
      </c>
    </row>
    <row r="12" spans="1:11" x14ac:dyDescent="0.2">
      <c r="A12" s="2">
        <v>103020753</v>
      </c>
      <c r="B12" s="10" t="s">
        <v>34</v>
      </c>
      <c r="C12" s="11" t="s">
        <v>32</v>
      </c>
      <c r="D12" s="24">
        <v>2549918.46</v>
      </c>
      <c r="E12" s="38">
        <v>2584693</v>
      </c>
      <c r="F12" s="12">
        <f t="shared" si="4"/>
        <v>34774.540000000037</v>
      </c>
      <c r="G12" s="13">
        <f t="shared" si="5"/>
        <v>1.3637510589260191E-2</v>
      </c>
      <c r="H12" s="21">
        <v>727494.91</v>
      </c>
      <c r="I12" s="12">
        <v>735122</v>
      </c>
      <c r="J12" s="39">
        <f t="shared" si="6"/>
        <v>7627.0899999999674</v>
      </c>
      <c r="K12" s="14">
        <f t="shared" si="7"/>
        <v>1.0484045860884398E-2</v>
      </c>
    </row>
    <row r="13" spans="1:11" x14ac:dyDescent="0.2">
      <c r="A13" s="2">
        <v>103021102</v>
      </c>
      <c r="B13" s="10" t="s">
        <v>36</v>
      </c>
      <c r="C13" s="11" t="s">
        <v>32</v>
      </c>
      <c r="D13" s="24">
        <v>9709074.8800000008</v>
      </c>
      <c r="E13" s="38">
        <v>9870388</v>
      </c>
      <c r="F13" s="12">
        <f t="shared" si="4"/>
        <v>161313.11999999918</v>
      </c>
      <c r="G13" s="13">
        <f t="shared" si="5"/>
        <v>1.6614674620781086E-2</v>
      </c>
      <c r="H13" s="21">
        <v>2658250.2999999998</v>
      </c>
      <c r="I13" s="12">
        <v>2689760</v>
      </c>
      <c r="J13" s="39">
        <f t="shared" si="6"/>
        <v>31509.700000000186</v>
      </c>
      <c r="K13" s="14">
        <f t="shared" si="7"/>
        <v>1.1853548930287035E-2</v>
      </c>
    </row>
    <row r="14" spans="1:11" x14ac:dyDescent="0.2">
      <c r="A14" s="2">
        <v>103021252</v>
      </c>
      <c r="B14" s="10" t="s">
        <v>37</v>
      </c>
      <c r="C14" s="11" t="s">
        <v>32</v>
      </c>
      <c r="D14" s="24">
        <v>9047616.4900000002</v>
      </c>
      <c r="E14" s="38">
        <v>9134445</v>
      </c>
      <c r="F14" s="12">
        <f t="shared" si="4"/>
        <v>86828.509999999776</v>
      </c>
      <c r="G14" s="13">
        <f t="shared" si="5"/>
        <v>9.5968380286640311E-3</v>
      </c>
      <c r="H14" s="21">
        <v>2589761.0299999998</v>
      </c>
      <c r="I14" s="12">
        <v>2616859</v>
      </c>
      <c r="J14" s="39">
        <f t="shared" si="6"/>
        <v>27097.970000000205</v>
      </c>
      <c r="K14" s="14">
        <f t="shared" si="7"/>
        <v>1.0463502109304737E-2</v>
      </c>
    </row>
    <row r="15" spans="1:11" x14ac:dyDescent="0.2">
      <c r="A15" s="2">
        <v>103021453</v>
      </c>
      <c r="B15" s="10" t="s">
        <v>38</v>
      </c>
      <c r="C15" s="11" t="s">
        <v>32</v>
      </c>
      <c r="D15" s="24">
        <v>4862679.91</v>
      </c>
      <c r="E15" s="38">
        <v>4974786</v>
      </c>
      <c r="F15" s="12">
        <f t="shared" si="4"/>
        <v>112106.08999999985</v>
      </c>
      <c r="G15" s="13">
        <f t="shared" si="5"/>
        <v>2.3054384017639328E-2</v>
      </c>
      <c r="H15" s="21">
        <v>835024.42</v>
      </c>
      <c r="I15" s="12">
        <v>844946</v>
      </c>
      <c r="J15" s="39">
        <f t="shared" si="6"/>
        <v>9921.5799999999581</v>
      </c>
      <c r="K15" s="14">
        <f t="shared" si="7"/>
        <v>1.1881784247698956E-2</v>
      </c>
    </row>
    <row r="16" spans="1:11" x14ac:dyDescent="0.2">
      <c r="A16" s="2">
        <v>103021603</v>
      </c>
      <c r="B16" s="10" t="s">
        <v>39</v>
      </c>
      <c r="C16" s="11" t="s">
        <v>32</v>
      </c>
      <c r="D16" s="24">
        <v>4258681</v>
      </c>
      <c r="E16" s="38">
        <v>4315200</v>
      </c>
      <c r="F16" s="12">
        <f t="shared" si="4"/>
        <v>56519</v>
      </c>
      <c r="G16" s="13">
        <f t="shared" si="5"/>
        <v>1.3271480066245863E-2</v>
      </c>
      <c r="H16" s="21">
        <v>919206.56</v>
      </c>
      <c r="I16" s="12">
        <v>933221</v>
      </c>
      <c r="J16" s="39">
        <f t="shared" si="6"/>
        <v>14014.439999999944</v>
      </c>
      <c r="K16" s="14">
        <f t="shared" si="7"/>
        <v>1.5246235840614479E-2</v>
      </c>
    </row>
    <row r="17" spans="1:11" x14ac:dyDescent="0.2">
      <c r="A17" s="2">
        <v>103021752</v>
      </c>
      <c r="B17" s="10" t="s">
        <v>40</v>
      </c>
      <c r="C17" s="11" t="s">
        <v>32</v>
      </c>
      <c r="D17" s="24">
        <v>5008317.29</v>
      </c>
      <c r="E17" s="38">
        <v>5103259</v>
      </c>
      <c r="F17" s="12">
        <f t="shared" si="4"/>
        <v>94941.709999999963</v>
      </c>
      <c r="G17" s="13">
        <f t="shared" si="5"/>
        <v>1.8956808145835339E-2</v>
      </c>
      <c r="H17" s="21">
        <v>1537692.67</v>
      </c>
      <c r="I17" s="12">
        <v>1551340</v>
      </c>
      <c r="J17" s="39">
        <f t="shared" si="6"/>
        <v>13647.330000000075</v>
      </c>
      <c r="K17" s="14">
        <f t="shared" si="7"/>
        <v>8.875200009895395E-3</v>
      </c>
    </row>
    <row r="18" spans="1:11" x14ac:dyDescent="0.2">
      <c r="A18" s="2">
        <v>103021903</v>
      </c>
      <c r="B18" s="10" t="s">
        <v>41</v>
      </c>
      <c r="C18" s="11" t="s">
        <v>32</v>
      </c>
      <c r="D18" s="24">
        <v>7338616.9100000001</v>
      </c>
      <c r="E18" s="38">
        <v>7531254</v>
      </c>
      <c r="F18" s="12">
        <f t="shared" si="4"/>
        <v>192637.08999999985</v>
      </c>
      <c r="G18" s="13">
        <f t="shared" si="5"/>
        <v>2.6249781445533971E-2</v>
      </c>
      <c r="H18" s="21">
        <v>1118263.1599999999</v>
      </c>
      <c r="I18" s="12">
        <v>1136802</v>
      </c>
      <c r="J18" s="39">
        <f t="shared" si="6"/>
        <v>18538.840000000084</v>
      </c>
      <c r="K18" s="14">
        <f t="shared" si="7"/>
        <v>1.6578244426830698E-2</v>
      </c>
    </row>
    <row r="19" spans="1:11" x14ac:dyDescent="0.2">
      <c r="A19" s="2">
        <v>103022103</v>
      </c>
      <c r="B19" s="10" t="s">
        <v>42</v>
      </c>
      <c r="C19" s="11" t="s">
        <v>32</v>
      </c>
      <c r="D19" s="24">
        <v>1900164.42</v>
      </c>
      <c r="E19" s="38">
        <v>1841304</v>
      </c>
      <c r="F19" s="12">
        <f t="shared" si="4"/>
        <v>-58860.419999999925</v>
      </c>
      <c r="G19" s="13">
        <f t="shared" si="5"/>
        <v>-3.0976487813617691E-2</v>
      </c>
      <c r="H19" s="21">
        <v>461225.04</v>
      </c>
      <c r="I19" s="12">
        <v>467401</v>
      </c>
      <c r="J19" s="39">
        <f t="shared" si="6"/>
        <v>6175.960000000021</v>
      </c>
      <c r="K19" s="14">
        <f t="shared" si="7"/>
        <v>1.3390339778603566E-2</v>
      </c>
    </row>
    <row r="20" spans="1:11" x14ac:dyDescent="0.2">
      <c r="A20" s="2">
        <v>103022253</v>
      </c>
      <c r="B20" s="10" t="s">
        <v>43</v>
      </c>
      <c r="C20" s="11" t="s">
        <v>32</v>
      </c>
      <c r="D20" s="24">
        <v>6093337.0099999998</v>
      </c>
      <c r="E20" s="38">
        <v>6112060</v>
      </c>
      <c r="F20" s="12">
        <f t="shared" si="4"/>
        <v>18722.990000000224</v>
      </c>
      <c r="G20" s="13">
        <f t="shared" si="5"/>
        <v>3.0726989118233959E-3</v>
      </c>
      <c r="H20" s="21">
        <v>1269791.54</v>
      </c>
      <c r="I20" s="12">
        <v>1287660</v>
      </c>
      <c r="J20" s="39">
        <f t="shared" si="6"/>
        <v>17868.459999999963</v>
      </c>
      <c r="K20" s="14">
        <f t="shared" si="7"/>
        <v>1.4071963339746273E-2</v>
      </c>
    </row>
    <row r="21" spans="1:11" x14ac:dyDescent="0.2">
      <c r="A21" s="2">
        <v>103022503</v>
      </c>
      <c r="B21" s="10" t="s">
        <v>44</v>
      </c>
      <c r="C21" s="11" t="s">
        <v>32</v>
      </c>
      <c r="D21" s="24">
        <v>11894191.66</v>
      </c>
      <c r="E21" s="38">
        <v>11997716</v>
      </c>
      <c r="F21" s="12">
        <f t="shared" si="4"/>
        <v>103524.33999999985</v>
      </c>
      <c r="G21" s="13">
        <f t="shared" si="5"/>
        <v>8.7037726446052444E-3</v>
      </c>
      <c r="H21" s="21">
        <v>672525.25</v>
      </c>
      <c r="I21" s="12">
        <v>681287</v>
      </c>
      <c r="J21" s="39">
        <f t="shared" si="6"/>
        <v>8761.75</v>
      </c>
      <c r="K21" s="14">
        <f t="shared" si="7"/>
        <v>1.3028135374842804E-2</v>
      </c>
    </row>
    <row r="22" spans="1:11" x14ac:dyDescent="0.2">
      <c r="A22" s="2">
        <v>103022803</v>
      </c>
      <c r="B22" s="10" t="s">
        <v>45</v>
      </c>
      <c r="C22" s="11" t="s">
        <v>32</v>
      </c>
      <c r="D22" s="24">
        <v>6859321.9500000002</v>
      </c>
      <c r="E22" s="38">
        <v>7003285</v>
      </c>
      <c r="F22" s="12">
        <f t="shared" si="4"/>
        <v>143963.04999999981</v>
      </c>
      <c r="G22" s="13">
        <f t="shared" si="5"/>
        <v>2.0987941818360022E-2</v>
      </c>
      <c r="H22" s="21">
        <v>1279756.01</v>
      </c>
      <c r="I22" s="12">
        <v>1308309</v>
      </c>
      <c r="J22" s="39">
        <f t="shared" si="6"/>
        <v>28552.989999999991</v>
      </c>
      <c r="K22" s="14">
        <f t="shared" si="7"/>
        <v>2.2311276350247412E-2</v>
      </c>
    </row>
    <row r="23" spans="1:11" x14ac:dyDescent="0.2">
      <c r="A23" s="2">
        <v>103023153</v>
      </c>
      <c r="B23" s="10" t="s">
        <v>46</v>
      </c>
      <c r="C23" s="11" t="s">
        <v>32</v>
      </c>
      <c r="D23" s="24">
        <v>9330539.1300000008</v>
      </c>
      <c r="E23" s="38">
        <v>9390793</v>
      </c>
      <c r="F23" s="12">
        <f t="shared" si="4"/>
        <v>60253.86999999918</v>
      </c>
      <c r="G23" s="13">
        <f t="shared" si="5"/>
        <v>6.4577050865440369E-3</v>
      </c>
      <c r="H23" s="21">
        <v>1811237.4</v>
      </c>
      <c r="I23" s="12">
        <v>1836407</v>
      </c>
      <c r="J23" s="39">
        <f t="shared" si="6"/>
        <v>25169.600000000093</v>
      </c>
      <c r="K23" s="14">
        <f t="shared" si="7"/>
        <v>1.3896356159606738E-2</v>
      </c>
    </row>
    <row r="24" spans="1:11" x14ac:dyDescent="0.2">
      <c r="A24" s="2">
        <v>103023912</v>
      </c>
      <c r="B24" s="10" t="s">
        <v>47</v>
      </c>
      <c r="C24" s="11" t="s">
        <v>32</v>
      </c>
      <c r="D24" s="24">
        <v>3626930.46</v>
      </c>
      <c r="E24" s="38">
        <v>3704506</v>
      </c>
      <c r="F24" s="12">
        <f t="shared" si="4"/>
        <v>77575.540000000037</v>
      </c>
      <c r="G24" s="13">
        <f t="shared" si="5"/>
        <v>2.1388758581271514E-2</v>
      </c>
      <c r="H24" s="21">
        <v>2387742.0699999998</v>
      </c>
      <c r="I24" s="12">
        <v>2397653</v>
      </c>
      <c r="J24" s="39">
        <f t="shared" si="6"/>
        <v>9910.9300000001676</v>
      </c>
      <c r="K24" s="14">
        <f t="shared" si="7"/>
        <v>4.1507540217692648E-3</v>
      </c>
    </row>
    <row r="25" spans="1:11" x14ac:dyDescent="0.2">
      <c r="A25" s="2">
        <v>103024102</v>
      </c>
      <c r="B25" s="10" t="s">
        <v>48</v>
      </c>
      <c r="C25" s="11" t="s">
        <v>32</v>
      </c>
      <c r="D25" s="24">
        <v>7708540.6500000004</v>
      </c>
      <c r="E25" s="38">
        <v>7808894</v>
      </c>
      <c r="F25" s="12">
        <f t="shared" si="4"/>
        <v>100353.34999999963</v>
      </c>
      <c r="G25" s="13">
        <f t="shared" si="5"/>
        <v>1.30184628396556E-2</v>
      </c>
      <c r="H25" s="21">
        <v>2100683.81</v>
      </c>
      <c r="I25" s="12">
        <v>2124243</v>
      </c>
      <c r="J25" s="39">
        <f t="shared" si="6"/>
        <v>23559.189999999944</v>
      </c>
      <c r="K25" s="14">
        <f t="shared" si="7"/>
        <v>1.1215010030471907E-2</v>
      </c>
    </row>
    <row r="26" spans="1:11" x14ac:dyDescent="0.2">
      <c r="A26" s="2">
        <v>103024603</v>
      </c>
      <c r="B26" s="10" t="s">
        <v>49</v>
      </c>
      <c r="C26" s="11" t="s">
        <v>32</v>
      </c>
      <c r="D26" s="24">
        <v>5048170.71</v>
      </c>
      <c r="E26" s="38">
        <v>5113664</v>
      </c>
      <c r="F26" s="12">
        <f t="shared" si="4"/>
        <v>65493.290000000037</v>
      </c>
      <c r="G26" s="13">
        <f t="shared" si="5"/>
        <v>1.2973667841751737E-2</v>
      </c>
      <c r="H26" s="21">
        <v>1505546.66</v>
      </c>
      <c r="I26" s="12">
        <v>1514598</v>
      </c>
      <c r="J26" s="39">
        <f t="shared" si="6"/>
        <v>9051.3400000000838</v>
      </c>
      <c r="K26" s="14">
        <f t="shared" si="7"/>
        <v>6.0119956694002991E-3</v>
      </c>
    </row>
    <row r="27" spans="1:11" x14ac:dyDescent="0.2">
      <c r="A27" s="2">
        <v>103024753</v>
      </c>
      <c r="B27" s="10" t="s">
        <v>50</v>
      </c>
      <c r="C27" s="11" t="s">
        <v>32</v>
      </c>
      <c r="D27" s="24">
        <v>11566965.539999999</v>
      </c>
      <c r="E27" s="38">
        <v>11695955</v>
      </c>
      <c r="F27" s="12">
        <f t="shared" si="4"/>
        <v>128989.46000000089</v>
      </c>
      <c r="G27" s="13">
        <f t="shared" si="5"/>
        <v>1.1151538366215354E-2</v>
      </c>
      <c r="H27" s="21">
        <v>1906244.96</v>
      </c>
      <c r="I27" s="12">
        <v>1928641</v>
      </c>
      <c r="J27" s="39">
        <f t="shared" si="6"/>
        <v>22396.040000000037</v>
      </c>
      <c r="K27" s="14">
        <f t="shared" si="7"/>
        <v>1.1748773358068334E-2</v>
      </c>
    </row>
    <row r="28" spans="1:11" x14ac:dyDescent="0.2">
      <c r="A28" s="2">
        <v>103025002</v>
      </c>
      <c r="B28" s="10" t="s">
        <v>51</v>
      </c>
      <c r="C28" s="11" t="s">
        <v>32</v>
      </c>
      <c r="D28" s="24">
        <v>4936987.09</v>
      </c>
      <c r="E28" s="38">
        <v>4989656</v>
      </c>
      <c r="F28" s="12">
        <f t="shared" si="4"/>
        <v>52668.910000000149</v>
      </c>
      <c r="G28" s="13">
        <f t="shared" si="5"/>
        <v>1.0668229233712691E-2</v>
      </c>
      <c r="H28" s="21">
        <v>1471921.46</v>
      </c>
      <c r="I28" s="12">
        <v>1481754</v>
      </c>
      <c r="J28" s="39">
        <f t="shared" si="6"/>
        <v>9832.5400000000373</v>
      </c>
      <c r="K28" s="14">
        <f t="shared" si="7"/>
        <v>6.6800710956412294E-3</v>
      </c>
    </row>
    <row r="29" spans="1:11" x14ac:dyDescent="0.2">
      <c r="A29" s="2">
        <v>103026002</v>
      </c>
      <c r="B29" s="10" t="s">
        <v>52</v>
      </c>
      <c r="C29" s="11" t="s">
        <v>32</v>
      </c>
      <c r="D29" s="24">
        <v>24979127.309999999</v>
      </c>
      <c r="E29" s="38">
        <v>25370788</v>
      </c>
      <c r="F29" s="12">
        <f t="shared" si="4"/>
        <v>391660.69000000134</v>
      </c>
      <c r="G29" s="13">
        <f t="shared" si="5"/>
        <v>1.5679518549201122E-2</v>
      </c>
      <c r="H29" s="21">
        <v>3293767.7</v>
      </c>
      <c r="I29" s="12">
        <v>3352625</v>
      </c>
      <c r="J29" s="39">
        <f t="shared" si="6"/>
        <v>58857.299999999814</v>
      </c>
      <c r="K29" s="14">
        <f t="shared" si="7"/>
        <v>1.7869292968049875E-2</v>
      </c>
    </row>
    <row r="30" spans="1:11" x14ac:dyDescent="0.2">
      <c r="A30" s="2">
        <v>103026303</v>
      </c>
      <c r="B30" s="10" t="s">
        <v>53</v>
      </c>
      <c r="C30" s="11" t="s">
        <v>32</v>
      </c>
      <c r="D30" s="24">
        <v>4096452.04</v>
      </c>
      <c r="E30" s="38">
        <v>4174038</v>
      </c>
      <c r="F30" s="12">
        <f t="shared" si="4"/>
        <v>77585.959999999963</v>
      </c>
      <c r="G30" s="13">
        <f t="shared" si="5"/>
        <v>1.8939794544744617E-2</v>
      </c>
      <c r="H30" s="21">
        <v>1646319.82</v>
      </c>
      <c r="I30" s="12">
        <v>1655209</v>
      </c>
      <c r="J30" s="39">
        <f t="shared" si="6"/>
        <v>8889.1799999999348</v>
      </c>
      <c r="K30" s="14">
        <f t="shared" si="7"/>
        <v>5.3994247606154282E-3</v>
      </c>
    </row>
    <row r="31" spans="1:11" x14ac:dyDescent="0.2">
      <c r="A31" s="2">
        <v>103026343</v>
      </c>
      <c r="B31" s="10" t="s">
        <v>54</v>
      </c>
      <c r="C31" s="11" t="s">
        <v>32</v>
      </c>
      <c r="D31" s="24">
        <v>6557059.1799999997</v>
      </c>
      <c r="E31" s="38">
        <v>6632536</v>
      </c>
      <c r="F31" s="12">
        <f t="shared" si="4"/>
        <v>75476.820000000298</v>
      </c>
      <c r="G31" s="13">
        <f t="shared" si="5"/>
        <v>1.1510773035298471E-2</v>
      </c>
      <c r="H31" s="21">
        <v>1734766.47</v>
      </c>
      <c r="I31" s="12">
        <v>1758212</v>
      </c>
      <c r="J31" s="39">
        <f t="shared" si="6"/>
        <v>23445.530000000028</v>
      </c>
      <c r="K31" s="14">
        <f t="shared" si="7"/>
        <v>1.3515092898930672E-2</v>
      </c>
    </row>
    <row r="32" spans="1:11" x14ac:dyDescent="0.2">
      <c r="A32" s="2">
        <v>103026402</v>
      </c>
      <c r="B32" s="10" t="s">
        <v>55</v>
      </c>
      <c r="C32" s="11" t="s">
        <v>32</v>
      </c>
      <c r="D32" s="24">
        <v>6381213.1699999999</v>
      </c>
      <c r="E32" s="38">
        <v>6459918</v>
      </c>
      <c r="F32" s="12">
        <f t="shared" si="4"/>
        <v>78704.830000000075</v>
      </c>
      <c r="G32" s="13">
        <f t="shared" si="5"/>
        <v>1.2333834946936913E-2</v>
      </c>
      <c r="H32" s="21">
        <v>2628162.44</v>
      </c>
      <c r="I32" s="12">
        <v>2650067</v>
      </c>
      <c r="J32" s="39">
        <f t="shared" si="6"/>
        <v>21904.560000000056</v>
      </c>
      <c r="K32" s="14">
        <f t="shared" si="7"/>
        <v>8.3345533238805645E-3</v>
      </c>
    </row>
    <row r="33" spans="1:11" x14ac:dyDescent="0.2">
      <c r="A33" s="2">
        <v>103026852</v>
      </c>
      <c r="B33" s="10" t="s">
        <v>56</v>
      </c>
      <c r="C33" s="11" t="s">
        <v>32</v>
      </c>
      <c r="D33" s="24">
        <v>9427809.8100000005</v>
      </c>
      <c r="E33" s="38">
        <v>9617082</v>
      </c>
      <c r="F33" s="12">
        <f t="shared" si="4"/>
        <v>189272.18999999948</v>
      </c>
      <c r="G33" s="13">
        <f t="shared" si="5"/>
        <v>2.0075944871017659E-2</v>
      </c>
      <c r="H33" s="21">
        <v>3809086.84</v>
      </c>
      <c r="I33" s="12">
        <v>3836740</v>
      </c>
      <c r="J33" s="39">
        <f t="shared" si="6"/>
        <v>27653.160000000149</v>
      </c>
      <c r="K33" s="14">
        <f t="shared" si="7"/>
        <v>7.2597872302643937E-3</v>
      </c>
    </row>
    <row r="34" spans="1:11" x14ac:dyDescent="0.2">
      <c r="A34" s="2">
        <v>103026902</v>
      </c>
      <c r="B34" s="10" t="s">
        <v>58</v>
      </c>
      <c r="C34" s="11" t="s">
        <v>32</v>
      </c>
      <c r="D34" s="24">
        <v>6198561.3700000001</v>
      </c>
      <c r="E34" s="38">
        <v>6328878</v>
      </c>
      <c r="F34" s="12">
        <f t="shared" si="4"/>
        <v>130316.62999999989</v>
      </c>
      <c r="G34" s="13">
        <f t="shared" si="5"/>
        <v>2.1023689566212988E-2</v>
      </c>
      <c r="H34" s="21">
        <v>2378287.13</v>
      </c>
      <c r="I34" s="12">
        <v>2400539</v>
      </c>
      <c r="J34" s="39">
        <f t="shared" si="6"/>
        <v>22251.870000000112</v>
      </c>
      <c r="K34" s="14">
        <f t="shared" si="7"/>
        <v>9.3562588466768147E-3</v>
      </c>
    </row>
    <row r="35" spans="1:11" x14ac:dyDescent="0.2">
      <c r="A35" s="2">
        <v>103026873</v>
      </c>
      <c r="B35" s="10" t="s">
        <v>57</v>
      </c>
      <c r="C35" s="11" t="s">
        <v>32</v>
      </c>
      <c r="D35" s="24">
        <v>4118482.84</v>
      </c>
      <c r="E35" s="38">
        <v>4110688</v>
      </c>
      <c r="F35" s="12">
        <f t="shared" si="4"/>
        <v>-7794.839999999851</v>
      </c>
      <c r="G35" s="13">
        <f t="shared" si="5"/>
        <v>-1.8926484103063182E-3</v>
      </c>
      <c r="H35" s="21">
        <v>892705.54</v>
      </c>
      <c r="I35" s="12">
        <v>904024</v>
      </c>
      <c r="J35" s="39">
        <f t="shared" si="6"/>
        <v>11318.459999999963</v>
      </c>
      <c r="K35" s="14">
        <f t="shared" si="7"/>
        <v>1.2678828004136685E-2</v>
      </c>
    </row>
    <row r="36" spans="1:11" x14ac:dyDescent="0.2">
      <c r="A36" s="2">
        <v>103027352</v>
      </c>
      <c r="B36" s="10" t="s">
        <v>59</v>
      </c>
      <c r="C36" s="11" t="s">
        <v>32</v>
      </c>
      <c r="D36" s="24">
        <v>16499430.300000001</v>
      </c>
      <c r="E36" s="38">
        <v>16652032</v>
      </c>
      <c r="F36" s="12">
        <f t="shared" si="4"/>
        <v>152601.69999999925</v>
      </c>
      <c r="G36" s="13">
        <f t="shared" si="5"/>
        <v>9.2489072183297889E-3</v>
      </c>
      <c r="H36" s="21">
        <v>3319969.17</v>
      </c>
      <c r="I36" s="12">
        <v>3372891</v>
      </c>
      <c r="J36" s="39">
        <f t="shared" si="6"/>
        <v>52921.830000000075</v>
      </c>
      <c r="K36" s="14">
        <f t="shared" si="7"/>
        <v>1.5940458266363984E-2</v>
      </c>
    </row>
    <row r="37" spans="1:11" x14ac:dyDescent="0.2">
      <c r="A37" s="2">
        <v>103021003</v>
      </c>
      <c r="B37" s="10" t="s">
        <v>35</v>
      </c>
      <c r="C37" s="11" t="s">
        <v>32</v>
      </c>
      <c r="D37" s="24">
        <v>5137591.08</v>
      </c>
      <c r="E37" s="38">
        <v>5270649</v>
      </c>
      <c r="F37" s="12">
        <f t="shared" si="4"/>
        <v>133057.91999999993</v>
      </c>
      <c r="G37" s="13">
        <f t="shared" si="5"/>
        <v>2.5898892677149371E-2</v>
      </c>
      <c r="H37" s="21">
        <v>1655018.94</v>
      </c>
      <c r="I37" s="12">
        <v>1679938</v>
      </c>
      <c r="J37" s="39">
        <f t="shared" si="6"/>
        <v>24919.060000000056</v>
      </c>
      <c r="K37" s="14">
        <f t="shared" si="7"/>
        <v>1.5056661526785945E-2</v>
      </c>
    </row>
    <row r="38" spans="1:11" x14ac:dyDescent="0.2">
      <c r="A38" s="2">
        <v>102027451</v>
      </c>
      <c r="B38" s="10" t="s">
        <v>31</v>
      </c>
      <c r="C38" s="11" t="s">
        <v>32</v>
      </c>
      <c r="D38" s="24">
        <v>160812505.22</v>
      </c>
      <c r="E38" s="38">
        <v>161374624</v>
      </c>
      <c r="F38" s="12">
        <f t="shared" si="4"/>
        <v>562118.78000000119</v>
      </c>
      <c r="G38" s="13">
        <f t="shared" si="5"/>
        <v>3.4954917170837742E-3</v>
      </c>
      <c r="H38" s="21">
        <v>28431928.359999999</v>
      </c>
      <c r="I38" s="12">
        <v>28590686</v>
      </c>
      <c r="J38" s="39">
        <f t="shared" si="6"/>
        <v>158757.6400000006</v>
      </c>
      <c r="K38" s="14">
        <f t="shared" si="7"/>
        <v>5.5837802483827232E-3</v>
      </c>
    </row>
    <row r="39" spans="1:11" x14ac:dyDescent="0.2">
      <c r="A39" s="2">
        <v>103027503</v>
      </c>
      <c r="B39" s="10" t="s">
        <v>60</v>
      </c>
      <c r="C39" s="11" t="s">
        <v>32</v>
      </c>
      <c r="D39" s="24">
        <v>12932186.98</v>
      </c>
      <c r="E39" s="38">
        <v>12994374</v>
      </c>
      <c r="F39" s="12">
        <f t="shared" si="4"/>
        <v>62187.019999999553</v>
      </c>
      <c r="G39" s="13">
        <f t="shared" si="5"/>
        <v>4.8087009642045521E-3</v>
      </c>
      <c r="H39" s="21">
        <v>2427207.7599999998</v>
      </c>
      <c r="I39" s="12">
        <v>2459710</v>
      </c>
      <c r="J39" s="39">
        <f t="shared" si="6"/>
        <v>32502.240000000224</v>
      </c>
      <c r="K39" s="14">
        <f t="shared" si="7"/>
        <v>1.3390794366939658E-2</v>
      </c>
    </row>
    <row r="40" spans="1:11" x14ac:dyDescent="0.2">
      <c r="A40" s="2">
        <v>103027753</v>
      </c>
      <c r="B40" s="10" t="s">
        <v>61</v>
      </c>
      <c r="C40" s="11" t="s">
        <v>32</v>
      </c>
      <c r="D40" s="24">
        <v>1430927.32</v>
      </c>
      <c r="E40" s="38">
        <v>1440798</v>
      </c>
      <c r="F40" s="12">
        <f t="shared" si="4"/>
        <v>9870.6799999999348</v>
      </c>
      <c r="G40" s="13">
        <f t="shared" si="5"/>
        <v>6.8981001774429283E-3</v>
      </c>
      <c r="H40" s="21">
        <v>825156.83</v>
      </c>
      <c r="I40" s="12">
        <v>831051</v>
      </c>
      <c r="J40" s="39">
        <f t="shared" si="6"/>
        <v>5894.1700000000419</v>
      </c>
      <c r="K40" s="14">
        <f t="shared" si="7"/>
        <v>7.14309060497026E-3</v>
      </c>
    </row>
    <row r="41" spans="1:11" x14ac:dyDescent="0.2">
      <c r="A41" s="2">
        <v>103028203</v>
      </c>
      <c r="B41" s="10" t="s">
        <v>62</v>
      </c>
      <c r="C41" s="11" t="s">
        <v>32</v>
      </c>
      <c r="D41" s="24">
        <v>2998008.06</v>
      </c>
      <c r="E41" s="38">
        <v>3032203</v>
      </c>
      <c r="F41" s="12">
        <f t="shared" si="4"/>
        <v>34194.939999999944</v>
      </c>
      <c r="G41" s="13">
        <f t="shared" si="5"/>
        <v>1.1405886613927231E-2</v>
      </c>
      <c r="H41" s="21">
        <v>673251.15</v>
      </c>
      <c r="I41" s="12">
        <v>679540</v>
      </c>
      <c r="J41" s="39">
        <f t="shared" si="6"/>
        <v>6288.8499999999767</v>
      </c>
      <c r="K41" s="14">
        <f t="shared" si="7"/>
        <v>9.3410163502876693E-3</v>
      </c>
    </row>
    <row r="42" spans="1:11" x14ac:dyDescent="0.2">
      <c r="A42" s="2">
        <v>103028302</v>
      </c>
      <c r="B42" s="10" t="s">
        <v>63</v>
      </c>
      <c r="C42" s="11" t="s">
        <v>32</v>
      </c>
      <c r="D42" s="24">
        <v>11352109.890000001</v>
      </c>
      <c r="E42" s="38">
        <v>11509884</v>
      </c>
      <c r="F42" s="12">
        <f t="shared" si="4"/>
        <v>157774.1099999994</v>
      </c>
      <c r="G42" s="13">
        <f t="shared" si="5"/>
        <v>1.3898219056087678E-2</v>
      </c>
      <c r="H42" s="21">
        <v>3453809.66</v>
      </c>
      <c r="I42" s="12">
        <v>3499591</v>
      </c>
      <c r="J42" s="39">
        <f t="shared" si="6"/>
        <v>45781.339999999851</v>
      </c>
      <c r="K42" s="14">
        <f t="shared" si="7"/>
        <v>1.3255316449604189E-2</v>
      </c>
    </row>
    <row r="43" spans="1:11" x14ac:dyDescent="0.2">
      <c r="A43" s="2">
        <v>103028653</v>
      </c>
      <c r="B43" s="10" t="s">
        <v>64</v>
      </c>
      <c r="C43" s="11" t="s">
        <v>32</v>
      </c>
      <c r="D43" s="24">
        <v>9749950.0999999996</v>
      </c>
      <c r="E43" s="38">
        <v>9808349</v>
      </c>
      <c r="F43" s="12">
        <f t="shared" si="4"/>
        <v>58398.900000000373</v>
      </c>
      <c r="G43" s="13">
        <f t="shared" si="5"/>
        <v>5.9896614240108137E-3</v>
      </c>
      <c r="H43" s="21">
        <v>1205378.43</v>
      </c>
      <c r="I43" s="12">
        <v>1228905</v>
      </c>
      <c r="J43" s="39">
        <f t="shared" si="6"/>
        <v>23526.570000000065</v>
      </c>
      <c r="K43" s="14">
        <f t="shared" si="7"/>
        <v>1.9517994859091736E-2</v>
      </c>
    </row>
    <row r="44" spans="1:11" x14ac:dyDescent="0.2">
      <c r="A44" s="2">
        <v>103028703</v>
      </c>
      <c r="B44" s="10" t="s">
        <v>65</v>
      </c>
      <c r="C44" s="11" t="s">
        <v>32</v>
      </c>
      <c r="D44" s="24">
        <v>3290329.05</v>
      </c>
      <c r="E44" s="38">
        <v>3371955</v>
      </c>
      <c r="F44" s="12">
        <f t="shared" si="4"/>
        <v>81625.950000000186</v>
      </c>
      <c r="G44" s="13">
        <f t="shared" si="5"/>
        <v>2.4807837988118604E-2</v>
      </c>
      <c r="H44" s="21">
        <v>979889.57</v>
      </c>
      <c r="I44" s="12">
        <v>998108</v>
      </c>
      <c r="J44" s="39">
        <f t="shared" si="6"/>
        <v>18218.430000000051</v>
      </c>
      <c r="K44" s="14">
        <f t="shared" si="7"/>
        <v>1.8592329745891725E-2</v>
      </c>
    </row>
    <row r="45" spans="1:11" x14ac:dyDescent="0.2">
      <c r="A45" s="2">
        <v>103028753</v>
      </c>
      <c r="B45" s="10" t="s">
        <v>66</v>
      </c>
      <c r="C45" s="11" t="s">
        <v>32</v>
      </c>
      <c r="D45" s="24">
        <v>6398877.9000000004</v>
      </c>
      <c r="E45" s="38">
        <v>6424988</v>
      </c>
      <c r="F45" s="12">
        <f t="shared" si="4"/>
        <v>26110.099999999627</v>
      </c>
      <c r="G45" s="13">
        <f t="shared" si="5"/>
        <v>4.0804185371312723E-3</v>
      </c>
      <c r="H45" s="21">
        <v>1225283.73</v>
      </c>
      <c r="I45" s="12">
        <v>1240510</v>
      </c>
      <c r="J45" s="39">
        <f t="shared" si="6"/>
        <v>15226.270000000019</v>
      </c>
      <c r="K45" s="14">
        <f t="shared" si="7"/>
        <v>1.242672992972821E-2</v>
      </c>
    </row>
    <row r="46" spans="1:11" x14ac:dyDescent="0.2">
      <c r="A46" s="2">
        <v>103028833</v>
      </c>
      <c r="B46" s="10" t="s">
        <v>67</v>
      </c>
      <c r="C46" s="11" t="s">
        <v>32</v>
      </c>
      <c r="D46" s="24">
        <v>8989697</v>
      </c>
      <c r="E46" s="38">
        <v>9187924</v>
      </c>
      <c r="F46" s="12">
        <f t="shared" si="4"/>
        <v>198227</v>
      </c>
      <c r="G46" s="13">
        <f t="shared" si="5"/>
        <v>2.2050465104663707E-2</v>
      </c>
      <c r="H46" s="21">
        <v>1426883.81</v>
      </c>
      <c r="I46" s="12">
        <v>1451612</v>
      </c>
      <c r="J46" s="39">
        <f t="shared" si="6"/>
        <v>24728.189999999944</v>
      </c>
      <c r="K46" s="14">
        <f t="shared" si="7"/>
        <v>1.7330205743942069E-2</v>
      </c>
    </row>
    <row r="47" spans="1:11" x14ac:dyDescent="0.2">
      <c r="A47" s="2">
        <v>103028853</v>
      </c>
      <c r="B47" s="10" t="s">
        <v>68</v>
      </c>
      <c r="C47" s="11" t="s">
        <v>32</v>
      </c>
      <c r="D47" s="24">
        <v>9541324.8900000006</v>
      </c>
      <c r="E47" s="38">
        <v>9791297</v>
      </c>
      <c r="F47" s="12">
        <f t="shared" si="4"/>
        <v>249972.1099999994</v>
      </c>
      <c r="G47" s="13">
        <f t="shared" si="5"/>
        <v>2.6198888821193825E-2</v>
      </c>
      <c r="H47" s="21">
        <v>1206927.48</v>
      </c>
      <c r="I47" s="12">
        <v>1234340</v>
      </c>
      <c r="J47" s="39">
        <f t="shared" si="6"/>
        <v>27412.520000000019</v>
      </c>
      <c r="K47" s="14">
        <f t="shared" si="7"/>
        <v>2.2712648816314979E-2</v>
      </c>
    </row>
    <row r="48" spans="1:11" x14ac:dyDescent="0.2">
      <c r="A48" s="2">
        <v>103029203</v>
      </c>
      <c r="B48" s="10" t="s">
        <v>69</v>
      </c>
      <c r="C48" s="11" t="s">
        <v>32</v>
      </c>
      <c r="D48" s="24">
        <v>4382381.47</v>
      </c>
      <c r="E48" s="38">
        <v>4502520</v>
      </c>
      <c r="F48" s="12">
        <f t="shared" si="4"/>
        <v>120138.53000000026</v>
      </c>
      <c r="G48" s="13">
        <f t="shared" si="5"/>
        <v>2.7413982744865947E-2</v>
      </c>
      <c r="H48" s="21">
        <v>1887520.09</v>
      </c>
      <c r="I48" s="12">
        <v>1909027</v>
      </c>
      <c r="J48" s="39">
        <f t="shared" si="6"/>
        <v>21506.909999999916</v>
      </c>
      <c r="K48" s="14">
        <f t="shared" si="7"/>
        <v>1.1394268126703709E-2</v>
      </c>
    </row>
    <row r="49" spans="1:11" x14ac:dyDescent="0.2">
      <c r="A49" s="2">
        <v>103029403</v>
      </c>
      <c r="B49" s="10" t="s">
        <v>70</v>
      </c>
      <c r="C49" s="11" t="s">
        <v>32</v>
      </c>
      <c r="D49" s="24">
        <v>5857100.7300000004</v>
      </c>
      <c r="E49" s="38">
        <v>5931437</v>
      </c>
      <c r="F49" s="12">
        <f t="shared" si="4"/>
        <v>74336.269999999553</v>
      </c>
      <c r="G49" s="13">
        <f t="shared" si="5"/>
        <v>1.2691649576598548E-2</v>
      </c>
      <c r="H49" s="21">
        <v>1679098.5</v>
      </c>
      <c r="I49" s="12">
        <v>1699766</v>
      </c>
      <c r="J49" s="39">
        <f t="shared" si="6"/>
        <v>20667.5</v>
      </c>
      <c r="K49" s="14">
        <f t="shared" si="7"/>
        <v>1.2308688263374662E-2</v>
      </c>
    </row>
    <row r="50" spans="1:11" x14ac:dyDescent="0.2">
      <c r="A50" s="2">
        <v>103029553</v>
      </c>
      <c r="B50" s="10" t="s">
        <v>71</v>
      </c>
      <c r="C50" s="11" t="s">
        <v>32</v>
      </c>
      <c r="D50" s="24">
        <v>5662209.6399999997</v>
      </c>
      <c r="E50" s="38">
        <v>5706014</v>
      </c>
      <c r="F50" s="12">
        <f t="shared" si="4"/>
        <v>43804.360000000335</v>
      </c>
      <c r="G50" s="13">
        <f t="shared" si="5"/>
        <v>7.7362660136335642E-3</v>
      </c>
      <c r="H50" s="21">
        <v>1770327.14</v>
      </c>
      <c r="I50" s="12">
        <v>1783559</v>
      </c>
      <c r="J50" s="39">
        <f t="shared" si="6"/>
        <v>13231.860000000102</v>
      </c>
      <c r="K50" s="14">
        <f t="shared" si="7"/>
        <v>7.4742456922397421E-3</v>
      </c>
    </row>
    <row r="51" spans="1:11" x14ac:dyDescent="0.2">
      <c r="A51" s="2">
        <v>103029603</v>
      </c>
      <c r="B51" s="10" t="s">
        <v>72</v>
      </c>
      <c r="C51" s="11" t="s">
        <v>32</v>
      </c>
      <c r="D51" s="24">
        <v>7292236.4900000002</v>
      </c>
      <c r="E51" s="38">
        <v>7411486</v>
      </c>
      <c r="F51" s="12">
        <f t="shared" si="4"/>
        <v>119249.50999999978</v>
      </c>
      <c r="G51" s="13">
        <f t="shared" si="5"/>
        <v>1.6352940577767764E-2</v>
      </c>
      <c r="H51" s="21">
        <v>2072002.09</v>
      </c>
      <c r="I51" s="12">
        <v>2108437</v>
      </c>
      <c r="J51" s="39">
        <f t="shared" si="6"/>
        <v>36434.909999999916</v>
      </c>
      <c r="K51" s="14">
        <f t="shared" si="7"/>
        <v>1.7584398286007479E-2</v>
      </c>
    </row>
    <row r="52" spans="1:11" x14ac:dyDescent="0.2">
      <c r="A52" s="2">
        <v>103029803</v>
      </c>
      <c r="B52" s="10" t="s">
        <v>73</v>
      </c>
      <c r="C52" s="11" t="s">
        <v>32</v>
      </c>
      <c r="D52" s="24">
        <v>10579710.85</v>
      </c>
      <c r="E52" s="38">
        <v>10666893</v>
      </c>
      <c r="F52" s="12">
        <f t="shared" si="4"/>
        <v>87182.150000000373</v>
      </c>
      <c r="G52" s="13">
        <f t="shared" si="5"/>
        <v>8.2405040398623348E-3</v>
      </c>
      <c r="H52" s="21">
        <v>1257325.7</v>
      </c>
      <c r="I52" s="12">
        <v>1275367</v>
      </c>
      <c r="J52" s="39">
        <f t="shared" si="6"/>
        <v>18041.300000000047</v>
      </c>
      <c r="K52" s="14">
        <f t="shared" si="7"/>
        <v>1.4348947134382162E-2</v>
      </c>
    </row>
    <row r="53" spans="1:11" x14ac:dyDescent="0.2">
      <c r="A53" s="2">
        <v>103029902</v>
      </c>
      <c r="B53" s="10" t="s">
        <v>74</v>
      </c>
      <c r="C53" s="11" t="s">
        <v>32</v>
      </c>
      <c r="D53" s="24">
        <v>15773674.300000001</v>
      </c>
      <c r="E53" s="38">
        <v>16066670</v>
      </c>
      <c r="F53" s="12">
        <f t="shared" si="4"/>
        <v>292995.69999999925</v>
      </c>
      <c r="G53" s="13">
        <f t="shared" si="5"/>
        <v>1.8574980973202877E-2</v>
      </c>
      <c r="H53" s="21">
        <v>3851659.08</v>
      </c>
      <c r="I53" s="12">
        <v>3930647</v>
      </c>
      <c r="J53" s="39">
        <f t="shared" si="6"/>
        <v>78987.919999999925</v>
      </c>
      <c r="K53" s="14">
        <f t="shared" si="7"/>
        <v>2.0507505560434992E-2</v>
      </c>
    </row>
    <row r="54" spans="1:11" x14ac:dyDescent="0.2">
      <c r="A54" s="2">
        <v>128030603</v>
      </c>
      <c r="B54" s="10" t="s">
        <v>544</v>
      </c>
      <c r="C54" s="11" t="s">
        <v>545</v>
      </c>
      <c r="D54" s="24">
        <v>8299489.8099999996</v>
      </c>
      <c r="E54" s="38">
        <v>8321820</v>
      </c>
      <c r="F54" s="12">
        <f t="shared" si="4"/>
        <v>22330.19000000041</v>
      </c>
      <c r="G54" s="13">
        <f t="shared" si="5"/>
        <v>2.6905497218750619E-3</v>
      </c>
      <c r="H54" s="21">
        <v>1017496.18</v>
      </c>
      <c r="I54" s="12">
        <v>1035718</v>
      </c>
      <c r="J54" s="39">
        <f t="shared" si="6"/>
        <v>18221.819999999949</v>
      </c>
      <c r="K54" s="14">
        <f t="shared" si="7"/>
        <v>1.7908489838261554E-2</v>
      </c>
    </row>
    <row r="55" spans="1:11" x14ac:dyDescent="0.2">
      <c r="A55" s="2">
        <v>128030852</v>
      </c>
      <c r="B55" s="10" t="s">
        <v>546</v>
      </c>
      <c r="C55" s="11" t="s">
        <v>545</v>
      </c>
      <c r="D55" s="24">
        <v>29829822.870000001</v>
      </c>
      <c r="E55" s="38">
        <v>30278872</v>
      </c>
      <c r="F55" s="12">
        <f t="shared" si="4"/>
        <v>449049.12999999896</v>
      </c>
      <c r="G55" s="13">
        <f t="shared" si="5"/>
        <v>1.50536975012215E-2</v>
      </c>
      <c r="H55" s="21">
        <v>4507975.28</v>
      </c>
      <c r="I55" s="12">
        <v>4575300</v>
      </c>
      <c r="J55" s="39">
        <f t="shared" si="6"/>
        <v>67324.719999999739</v>
      </c>
      <c r="K55" s="14">
        <f t="shared" si="7"/>
        <v>1.4934580564070824E-2</v>
      </c>
    </row>
    <row r="56" spans="1:11" x14ac:dyDescent="0.2">
      <c r="A56" s="2">
        <v>128033053</v>
      </c>
      <c r="B56" s="10" t="s">
        <v>547</v>
      </c>
      <c r="C56" s="11" t="s">
        <v>545</v>
      </c>
      <c r="D56" s="24">
        <v>6646295.1600000001</v>
      </c>
      <c r="E56" s="38">
        <v>6700053</v>
      </c>
      <c r="F56" s="12">
        <f t="shared" si="4"/>
        <v>53757.839999999851</v>
      </c>
      <c r="G56" s="13">
        <f t="shared" si="5"/>
        <v>8.0883919094558911E-3</v>
      </c>
      <c r="H56" s="21">
        <v>1019907.46</v>
      </c>
      <c r="I56" s="12">
        <v>1031832</v>
      </c>
      <c r="J56" s="39">
        <f t="shared" si="6"/>
        <v>11924.540000000037</v>
      </c>
      <c r="K56" s="14">
        <f t="shared" si="7"/>
        <v>1.1691786233233394E-2</v>
      </c>
    </row>
    <row r="57" spans="1:11" x14ac:dyDescent="0.2">
      <c r="A57" s="2">
        <v>128034503</v>
      </c>
      <c r="B57" s="10" t="s">
        <v>548</v>
      </c>
      <c r="C57" s="11" t="s">
        <v>545</v>
      </c>
      <c r="D57" s="24">
        <v>4306786.74</v>
      </c>
      <c r="E57" s="38">
        <v>4304256</v>
      </c>
      <c r="F57" s="12">
        <f t="shared" si="4"/>
        <v>-2530.7400000002235</v>
      </c>
      <c r="G57" s="13">
        <f t="shared" si="5"/>
        <v>-5.8761674370721767E-4</v>
      </c>
      <c r="H57" s="21">
        <v>547247.21</v>
      </c>
      <c r="I57" s="12">
        <v>555441</v>
      </c>
      <c r="J57" s="39">
        <f t="shared" si="6"/>
        <v>8193.7900000000373</v>
      </c>
      <c r="K57" s="14">
        <f t="shared" si="7"/>
        <v>1.497273965087924E-2</v>
      </c>
    </row>
    <row r="58" spans="1:11" x14ac:dyDescent="0.2">
      <c r="A58" s="2">
        <v>127040503</v>
      </c>
      <c r="B58" s="10" t="s">
        <v>529</v>
      </c>
      <c r="C58" s="11" t="s">
        <v>530</v>
      </c>
      <c r="D58" s="24">
        <v>8958155.8200000003</v>
      </c>
      <c r="E58" s="38">
        <v>9047987</v>
      </c>
      <c r="F58" s="12">
        <f t="shared" si="4"/>
        <v>89831.179999999702</v>
      </c>
      <c r="G58" s="13">
        <f t="shared" si="5"/>
        <v>1.0027865311233189E-2</v>
      </c>
      <c r="H58" s="21">
        <v>1193161.31</v>
      </c>
      <c r="I58" s="12">
        <v>1211958</v>
      </c>
      <c r="J58" s="39">
        <f t="shared" si="6"/>
        <v>18796.689999999944</v>
      </c>
      <c r="K58" s="14">
        <f t="shared" si="7"/>
        <v>1.5753687152326404E-2</v>
      </c>
    </row>
    <row r="59" spans="1:11" x14ac:dyDescent="0.2">
      <c r="A59" s="2">
        <v>127040703</v>
      </c>
      <c r="B59" s="10" t="s">
        <v>531</v>
      </c>
      <c r="C59" s="11" t="s">
        <v>530</v>
      </c>
      <c r="D59" s="24">
        <v>10844810.84</v>
      </c>
      <c r="E59" s="38">
        <v>10913053</v>
      </c>
      <c r="F59" s="12">
        <f t="shared" si="4"/>
        <v>68242.160000000149</v>
      </c>
      <c r="G59" s="13">
        <f t="shared" si="5"/>
        <v>6.2926095260505393E-3</v>
      </c>
      <c r="H59" s="21">
        <v>2109329.59</v>
      </c>
      <c r="I59" s="12">
        <v>2139087</v>
      </c>
      <c r="J59" s="39">
        <f t="shared" si="6"/>
        <v>29757.410000000149</v>
      </c>
      <c r="K59" s="14">
        <f t="shared" si="7"/>
        <v>1.4107520295109571E-2</v>
      </c>
    </row>
    <row r="60" spans="1:11" x14ac:dyDescent="0.2">
      <c r="A60" s="2">
        <v>127041203</v>
      </c>
      <c r="B60" s="10" t="s">
        <v>532</v>
      </c>
      <c r="C60" s="11" t="s">
        <v>530</v>
      </c>
      <c r="D60" s="24">
        <v>5541839.6200000001</v>
      </c>
      <c r="E60" s="38">
        <v>5602859</v>
      </c>
      <c r="F60" s="12">
        <f t="shared" si="4"/>
        <v>61019.379999999888</v>
      </c>
      <c r="G60" s="13">
        <f t="shared" si="5"/>
        <v>1.1010672300906443E-2</v>
      </c>
      <c r="H60" s="21">
        <v>1072023.02</v>
      </c>
      <c r="I60" s="12">
        <v>1085532</v>
      </c>
      <c r="J60" s="39">
        <f t="shared" si="6"/>
        <v>13508.979999999981</v>
      </c>
      <c r="K60" s="14">
        <f t="shared" si="7"/>
        <v>1.2601389847020245E-2</v>
      </c>
    </row>
    <row r="61" spans="1:11" x14ac:dyDescent="0.2">
      <c r="A61" s="2">
        <v>127041503</v>
      </c>
      <c r="B61" s="10" t="s">
        <v>533</v>
      </c>
      <c r="C61" s="11" t="s">
        <v>530</v>
      </c>
      <c r="D61" s="24">
        <v>10893295.539999999</v>
      </c>
      <c r="E61" s="38">
        <v>11003755</v>
      </c>
      <c r="F61" s="12">
        <f t="shared" si="4"/>
        <v>110459.46000000089</v>
      </c>
      <c r="G61" s="13">
        <f t="shared" si="5"/>
        <v>1.0140132487399759E-2</v>
      </c>
      <c r="H61" s="21">
        <v>1364416.45</v>
      </c>
      <c r="I61" s="12">
        <v>1389070</v>
      </c>
      <c r="J61" s="39">
        <f t="shared" si="6"/>
        <v>24653.550000000047</v>
      </c>
      <c r="K61" s="14">
        <f t="shared" si="7"/>
        <v>1.8068933425714744E-2</v>
      </c>
    </row>
    <row r="62" spans="1:11" x14ac:dyDescent="0.2">
      <c r="A62" s="2">
        <v>127041603</v>
      </c>
      <c r="B62" s="10" t="s">
        <v>534</v>
      </c>
      <c r="C62" s="11" t="s">
        <v>530</v>
      </c>
      <c r="D62" s="24">
        <v>9339347.0999999996</v>
      </c>
      <c r="E62" s="38">
        <v>9390355</v>
      </c>
      <c r="F62" s="12">
        <f t="shared" si="4"/>
        <v>51007.900000000373</v>
      </c>
      <c r="G62" s="13">
        <f t="shared" si="5"/>
        <v>5.4616130500172088E-3</v>
      </c>
      <c r="H62" s="21">
        <v>1606451.28</v>
      </c>
      <c r="I62" s="12">
        <v>1623744</v>
      </c>
      <c r="J62" s="39">
        <f t="shared" si="6"/>
        <v>17292.719999999972</v>
      </c>
      <c r="K62" s="14">
        <f t="shared" si="7"/>
        <v>1.0764546809038598E-2</v>
      </c>
    </row>
    <row r="63" spans="1:11" x14ac:dyDescent="0.2">
      <c r="A63" s="2">
        <v>127042003</v>
      </c>
      <c r="B63" s="10" t="s">
        <v>535</v>
      </c>
      <c r="C63" s="11" t="s">
        <v>530</v>
      </c>
      <c r="D63" s="24">
        <v>8629331.6199999992</v>
      </c>
      <c r="E63" s="38">
        <v>8712988</v>
      </c>
      <c r="F63" s="12">
        <f t="shared" si="4"/>
        <v>83656.38000000082</v>
      </c>
      <c r="G63" s="13">
        <f t="shared" si="5"/>
        <v>9.6944217332096023E-3</v>
      </c>
      <c r="H63" s="21">
        <v>1605611.11</v>
      </c>
      <c r="I63" s="12">
        <v>1616661</v>
      </c>
      <c r="J63" s="39">
        <f t="shared" si="6"/>
        <v>11049.889999999898</v>
      </c>
      <c r="K63" s="14">
        <f t="shared" si="7"/>
        <v>6.8820463007383502E-3</v>
      </c>
    </row>
    <row r="64" spans="1:11" x14ac:dyDescent="0.2">
      <c r="A64" s="2">
        <v>127042853</v>
      </c>
      <c r="B64" s="10" t="s">
        <v>536</v>
      </c>
      <c r="C64" s="11" t="s">
        <v>530</v>
      </c>
      <c r="D64" s="24">
        <v>8043845.4100000001</v>
      </c>
      <c r="E64" s="38">
        <v>8074059</v>
      </c>
      <c r="F64" s="12">
        <f t="shared" si="4"/>
        <v>30213.589999999851</v>
      </c>
      <c r="G64" s="13">
        <f t="shared" si="5"/>
        <v>3.7561127122655445E-3</v>
      </c>
      <c r="H64" s="21">
        <v>1038539.42</v>
      </c>
      <c r="I64" s="12">
        <v>1050876</v>
      </c>
      <c r="J64" s="39">
        <f t="shared" si="6"/>
        <v>12336.579999999958</v>
      </c>
      <c r="K64" s="14">
        <f t="shared" si="7"/>
        <v>1.1878778756419239E-2</v>
      </c>
    </row>
    <row r="65" spans="1:11" x14ac:dyDescent="0.2">
      <c r="A65" s="2">
        <v>127044103</v>
      </c>
      <c r="B65" s="10" t="s">
        <v>537</v>
      </c>
      <c r="C65" s="11" t="s">
        <v>530</v>
      </c>
      <c r="D65" s="24">
        <v>9687052.4199999999</v>
      </c>
      <c r="E65" s="38">
        <v>9715737</v>
      </c>
      <c r="F65" s="12">
        <f t="shared" si="4"/>
        <v>28684.580000000075</v>
      </c>
      <c r="G65" s="13">
        <f t="shared" si="5"/>
        <v>2.9611257125828658E-3</v>
      </c>
      <c r="H65" s="21">
        <v>1809364.03</v>
      </c>
      <c r="I65" s="12">
        <v>1826846</v>
      </c>
      <c r="J65" s="39">
        <f t="shared" si="6"/>
        <v>17481.969999999972</v>
      </c>
      <c r="K65" s="14">
        <f t="shared" si="7"/>
        <v>9.6619418260459021E-3</v>
      </c>
    </row>
    <row r="66" spans="1:11" x14ac:dyDescent="0.2">
      <c r="A66" s="2">
        <v>127045303</v>
      </c>
      <c r="B66" s="10" t="s">
        <v>538</v>
      </c>
      <c r="C66" s="11" t="s">
        <v>530</v>
      </c>
      <c r="D66" s="24">
        <v>3476534.13</v>
      </c>
      <c r="E66" s="38">
        <v>3430425</v>
      </c>
      <c r="F66" s="12">
        <f t="shared" si="4"/>
        <v>-46109.129999999888</v>
      </c>
      <c r="G66" s="13">
        <f t="shared" si="5"/>
        <v>-1.326295910691948E-2</v>
      </c>
      <c r="H66" s="21">
        <v>294211.96999999997</v>
      </c>
      <c r="I66" s="12">
        <v>295979</v>
      </c>
      <c r="J66" s="39">
        <f t="shared" si="6"/>
        <v>1767.0300000000279</v>
      </c>
      <c r="K66" s="14">
        <f t="shared" si="7"/>
        <v>6.0059758955423471E-3</v>
      </c>
    </row>
    <row r="67" spans="1:11" x14ac:dyDescent="0.2">
      <c r="A67" s="2">
        <v>127045653</v>
      </c>
      <c r="B67" s="10" t="s">
        <v>539</v>
      </c>
      <c r="C67" s="11" t="s">
        <v>530</v>
      </c>
      <c r="D67" s="24">
        <v>10572497.890000001</v>
      </c>
      <c r="E67" s="38">
        <v>10676896</v>
      </c>
      <c r="F67" s="12">
        <f t="shared" si="4"/>
        <v>104398.1099999994</v>
      </c>
      <c r="G67" s="13">
        <f t="shared" si="5"/>
        <v>9.8744980690650581E-3</v>
      </c>
      <c r="H67" s="21">
        <v>1336658.0900000001</v>
      </c>
      <c r="I67" s="12">
        <v>1354450</v>
      </c>
      <c r="J67" s="39">
        <f t="shared" si="6"/>
        <v>17791.909999999916</v>
      </c>
      <c r="K67" s="14">
        <f t="shared" si="7"/>
        <v>1.3310741268172712E-2</v>
      </c>
    </row>
    <row r="68" spans="1:11" x14ac:dyDescent="0.2">
      <c r="A68" s="2">
        <v>127045853</v>
      </c>
      <c r="B68" s="10" t="s">
        <v>540</v>
      </c>
      <c r="C68" s="11" t="s">
        <v>530</v>
      </c>
      <c r="D68" s="24">
        <v>7898270.4100000001</v>
      </c>
      <c r="E68" s="38">
        <v>7936053</v>
      </c>
      <c r="F68" s="12">
        <f t="shared" si="4"/>
        <v>37782.589999999851</v>
      </c>
      <c r="G68" s="13">
        <f t="shared" si="5"/>
        <v>4.783653640443016E-3</v>
      </c>
      <c r="H68" s="21">
        <v>1148099.32</v>
      </c>
      <c r="I68" s="12">
        <v>1161831</v>
      </c>
      <c r="J68" s="39">
        <f t="shared" si="6"/>
        <v>13731.679999999935</v>
      </c>
      <c r="K68" s="14">
        <f t="shared" si="7"/>
        <v>1.1960358969640305E-2</v>
      </c>
    </row>
    <row r="69" spans="1:11" x14ac:dyDescent="0.2">
      <c r="A69" s="2">
        <v>127046903</v>
      </c>
      <c r="B69" s="10" t="s">
        <v>541</v>
      </c>
      <c r="C69" s="11" t="s">
        <v>530</v>
      </c>
      <c r="D69" s="24">
        <v>6306814.7800000003</v>
      </c>
      <c r="E69" s="38">
        <v>6355484</v>
      </c>
      <c r="F69" s="12">
        <f t="shared" ref="F69:F132" si="8">E69-D69</f>
        <v>48669.219999999739</v>
      </c>
      <c r="G69" s="13">
        <f t="shared" ref="G69:G132" si="9">F69/D69</f>
        <v>7.7169255317816286E-3</v>
      </c>
      <c r="H69" s="21">
        <v>746663.49</v>
      </c>
      <c r="I69" s="12">
        <v>762157</v>
      </c>
      <c r="J69" s="39">
        <f t="shared" ref="J69:J132" si="10">I69-H69</f>
        <v>15493.510000000009</v>
      </c>
      <c r="K69" s="14">
        <f t="shared" ref="K69:K132" si="11">J69/H69</f>
        <v>2.0750324888659025E-2</v>
      </c>
    </row>
    <row r="70" spans="1:11" x14ac:dyDescent="0.2">
      <c r="A70" s="2">
        <v>127047404</v>
      </c>
      <c r="B70" s="10" t="s">
        <v>542</v>
      </c>
      <c r="C70" s="11" t="s">
        <v>530</v>
      </c>
      <c r="D70" s="24">
        <v>10188662.199999999</v>
      </c>
      <c r="E70" s="38">
        <v>10208628</v>
      </c>
      <c r="F70" s="12">
        <f t="shared" si="8"/>
        <v>19965.800000000745</v>
      </c>
      <c r="G70" s="13">
        <f t="shared" si="9"/>
        <v>1.9596095746506098E-3</v>
      </c>
      <c r="H70" s="21">
        <v>745240.39</v>
      </c>
      <c r="I70" s="12">
        <v>752013</v>
      </c>
      <c r="J70" s="39">
        <f t="shared" si="10"/>
        <v>6772.609999999986</v>
      </c>
      <c r="K70" s="14">
        <f t="shared" si="11"/>
        <v>9.0878193008298788E-3</v>
      </c>
    </row>
    <row r="71" spans="1:11" x14ac:dyDescent="0.2">
      <c r="A71" s="2">
        <v>127049303</v>
      </c>
      <c r="B71" s="10" t="s">
        <v>543</v>
      </c>
      <c r="C71" s="11" t="s">
        <v>530</v>
      </c>
      <c r="D71" s="24">
        <v>5467363.8700000001</v>
      </c>
      <c r="E71" s="38">
        <v>5475903</v>
      </c>
      <c r="F71" s="12">
        <f t="shared" si="8"/>
        <v>8539.1299999998882</v>
      </c>
      <c r="G71" s="13">
        <f t="shared" si="9"/>
        <v>1.5618367833271519E-3</v>
      </c>
      <c r="H71" s="21">
        <v>626707.07999999996</v>
      </c>
      <c r="I71" s="12">
        <v>634368</v>
      </c>
      <c r="J71" s="39">
        <f t="shared" si="10"/>
        <v>7660.9200000000419</v>
      </c>
      <c r="K71" s="14">
        <f t="shared" si="11"/>
        <v>1.2224084017049946E-2</v>
      </c>
    </row>
    <row r="72" spans="1:11" x14ac:dyDescent="0.2">
      <c r="A72" s="2">
        <v>108051003</v>
      </c>
      <c r="B72" s="10" t="s">
        <v>165</v>
      </c>
      <c r="C72" s="11" t="s">
        <v>166</v>
      </c>
      <c r="D72" s="24">
        <v>7507619.0099999998</v>
      </c>
      <c r="E72" s="38">
        <v>7594852</v>
      </c>
      <c r="F72" s="12">
        <f t="shared" si="8"/>
        <v>87232.990000000224</v>
      </c>
      <c r="G72" s="13">
        <f t="shared" si="9"/>
        <v>1.161926169719156E-2</v>
      </c>
      <c r="H72" s="21">
        <v>1337359.94</v>
      </c>
      <c r="I72" s="12">
        <v>1346752</v>
      </c>
      <c r="J72" s="39">
        <f t="shared" si="10"/>
        <v>9392.0600000000559</v>
      </c>
      <c r="K72" s="14">
        <f t="shared" si="11"/>
        <v>7.022836350249923E-3</v>
      </c>
    </row>
    <row r="73" spans="1:11" x14ac:dyDescent="0.2">
      <c r="A73" s="2">
        <v>108051503</v>
      </c>
      <c r="B73" s="10" t="s">
        <v>167</v>
      </c>
      <c r="C73" s="11" t="s">
        <v>166</v>
      </c>
      <c r="D73" s="24">
        <v>8294714.6100000003</v>
      </c>
      <c r="E73" s="38">
        <v>8300717</v>
      </c>
      <c r="F73" s="12">
        <f t="shared" si="8"/>
        <v>6002.3899999996647</v>
      </c>
      <c r="G73" s="13">
        <f t="shared" si="9"/>
        <v>7.2364032787375961E-4</v>
      </c>
      <c r="H73" s="21">
        <v>1025639.41</v>
      </c>
      <c r="I73" s="12">
        <v>1031952</v>
      </c>
      <c r="J73" s="39">
        <f t="shared" si="10"/>
        <v>6312.5899999999674</v>
      </c>
      <c r="K73" s="14">
        <f t="shared" si="11"/>
        <v>6.1547849453249528E-3</v>
      </c>
    </row>
    <row r="74" spans="1:11" x14ac:dyDescent="0.2">
      <c r="A74" s="2">
        <v>108053003</v>
      </c>
      <c r="B74" s="10" t="s">
        <v>168</v>
      </c>
      <c r="C74" s="11" t="s">
        <v>166</v>
      </c>
      <c r="D74" s="24">
        <v>6024940.7800000003</v>
      </c>
      <c r="E74" s="38">
        <v>6082875</v>
      </c>
      <c r="F74" s="12">
        <f t="shared" si="8"/>
        <v>57934.219999999739</v>
      </c>
      <c r="G74" s="13">
        <f t="shared" si="9"/>
        <v>9.6157326877492951E-3</v>
      </c>
      <c r="H74" s="21">
        <v>948450.54</v>
      </c>
      <c r="I74" s="12">
        <v>957612</v>
      </c>
      <c r="J74" s="39">
        <f t="shared" si="10"/>
        <v>9161.4599999999627</v>
      </c>
      <c r="K74" s="14">
        <f t="shared" si="11"/>
        <v>9.6593966829308375E-3</v>
      </c>
    </row>
    <row r="75" spans="1:11" x14ac:dyDescent="0.2">
      <c r="A75" s="2">
        <v>108056004</v>
      </c>
      <c r="B75" s="10" t="s">
        <v>169</v>
      </c>
      <c r="C75" s="11" t="s">
        <v>166</v>
      </c>
      <c r="D75" s="24">
        <v>5810223.9199999999</v>
      </c>
      <c r="E75" s="38">
        <v>5848350</v>
      </c>
      <c r="F75" s="12">
        <f t="shared" si="8"/>
        <v>38126.080000000075</v>
      </c>
      <c r="G75" s="13">
        <f t="shared" si="9"/>
        <v>6.5618951222795683E-3</v>
      </c>
      <c r="H75" s="21">
        <v>629719.30000000005</v>
      </c>
      <c r="I75" s="12">
        <v>633627</v>
      </c>
      <c r="J75" s="39">
        <f t="shared" si="10"/>
        <v>3907.6999999999534</v>
      </c>
      <c r="K75" s="14">
        <f t="shared" si="11"/>
        <v>6.205463291342592E-3</v>
      </c>
    </row>
    <row r="76" spans="1:11" x14ac:dyDescent="0.2">
      <c r="A76" s="2">
        <v>108058003</v>
      </c>
      <c r="B76" s="10" t="s">
        <v>170</v>
      </c>
      <c r="C76" s="11" t="s">
        <v>166</v>
      </c>
      <c r="D76" s="24">
        <v>7591097.5599999996</v>
      </c>
      <c r="E76" s="38">
        <v>7623622</v>
      </c>
      <c r="F76" s="12">
        <f t="shared" si="8"/>
        <v>32524.44000000041</v>
      </c>
      <c r="G76" s="13">
        <f t="shared" si="9"/>
        <v>4.2845503885212107E-3</v>
      </c>
      <c r="H76" s="21">
        <v>756798.28</v>
      </c>
      <c r="I76" s="12">
        <v>763516</v>
      </c>
      <c r="J76" s="39">
        <f t="shared" si="10"/>
        <v>6717.7199999999721</v>
      </c>
      <c r="K76" s="14">
        <f t="shared" si="11"/>
        <v>8.8765000892972058E-3</v>
      </c>
    </row>
    <row r="77" spans="1:11" x14ac:dyDescent="0.2">
      <c r="A77" s="2">
        <v>114060503</v>
      </c>
      <c r="B77" s="10" t="s">
        <v>301</v>
      </c>
      <c r="C77" s="11" t="s">
        <v>302</v>
      </c>
      <c r="D77" s="24">
        <v>3477758.88</v>
      </c>
      <c r="E77" s="38">
        <v>3580587</v>
      </c>
      <c r="F77" s="12">
        <f t="shared" si="8"/>
        <v>102828.12000000011</v>
      </c>
      <c r="G77" s="13">
        <f t="shared" si="9"/>
        <v>2.9567351719334872E-2</v>
      </c>
      <c r="H77" s="21">
        <v>604257.37</v>
      </c>
      <c r="I77" s="12">
        <v>621383</v>
      </c>
      <c r="J77" s="39">
        <f t="shared" si="10"/>
        <v>17125.630000000005</v>
      </c>
      <c r="K77" s="14">
        <f t="shared" si="11"/>
        <v>2.8341615427876377E-2</v>
      </c>
    </row>
    <row r="78" spans="1:11" x14ac:dyDescent="0.2">
      <c r="A78" s="2">
        <v>114060753</v>
      </c>
      <c r="B78" s="10" t="s">
        <v>303</v>
      </c>
      <c r="C78" s="11" t="s">
        <v>302</v>
      </c>
      <c r="D78" s="24">
        <v>14920251.939999999</v>
      </c>
      <c r="E78" s="38">
        <v>15019312</v>
      </c>
      <c r="F78" s="12">
        <f t="shared" si="8"/>
        <v>99060.060000000522</v>
      </c>
      <c r="G78" s="13">
        <f t="shared" si="9"/>
        <v>6.6393020974685043E-3</v>
      </c>
      <c r="H78" s="21">
        <v>3517642.31</v>
      </c>
      <c r="I78" s="12">
        <v>3574481</v>
      </c>
      <c r="J78" s="39">
        <f t="shared" si="10"/>
        <v>56838.689999999944</v>
      </c>
      <c r="K78" s="14">
        <f t="shared" si="11"/>
        <v>1.615817783360695E-2</v>
      </c>
    </row>
    <row r="79" spans="1:11" x14ac:dyDescent="0.2">
      <c r="A79" s="2">
        <v>114060853</v>
      </c>
      <c r="B79" s="10" t="s">
        <v>304</v>
      </c>
      <c r="C79" s="11" t="s">
        <v>302</v>
      </c>
      <c r="D79" s="24">
        <v>4130775.68</v>
      </c>
      <c r="E79" s="38">
        <v>4186050</v>
      </c>
      <c r="F79" s="12">
        <f t="shared" si="8"/>
        <v>55274.319999999832</v>
      </c>
      <c r="G79" s="13">
        <f t="shared" si="9"/>
        <v>1.3381099406492059E-2</v>
      </c>
      <c r="H79" s="21">
        <v>1069633.5900000001</v>
      </c>
      <c r="I79" s="12">
        <v>1081783</v>
      </c>
      <c r="J79" s="39">
        <f t="shared" si="10"/>
        <v>12149.409999999916</v>
      </c>
      <c r="K79" s="14">
        <f t="shared" si="11"/>
        <v>1.1358478373888684E-2</v>
      </c>
    </row>
    <row r="80" spans="1:11" x14ac:dyDescent="0.2">
      <c r="A80" s="2">
        <v>114061103</v>
      </c>
      <c r="B80" s="10" t="s">
        <v>305</v>
      </c>
      <c r="C80" s="11" t="s">
        <v>302</v>
      </c>
      <c r="D80" s="24">
        <v>6338298.8799999999</v>
      </c>
      <c r="E80" s="38">
        <v>6396968</v>
      </c>
      <c r="F80" s="12">
        <f t="shared" si="8"/>
        <v>58669.120000000112</v>
      </c>
      <c r="G80" s="13">
        <f t="shared" si="9"/>
        <v>9.2562880215582566E-3</v>
      </c>
      <c r="H80" s="21">
        <v>1654333.49</v>
      </c>
      <c r="I80" s="12">
        <v>1681579</v>
      </c>
      <c r="J80" s="39">
        <f t="shared" si="10"/>
        <v>27245.510000000009</v>
      </c>
      <c r="K80" s="14">
        <f t="shared" si="11"/>
        <v>1.6469176356938776E-2</v>
      </c>
    </row>
    <row r="81" spans="1:11" x14ac:dyDescent="0.2">
      <c r="A81" s="2">
        <v>114061503</v>
      </c>
      <c r="B81" s="10" t="s">
        <v>306</v>
      </c>
      <c r="C81" s="11" t="s">
        <v>302</v>
      </c>
      <c r="D81" s="24">
        <v>8519236.1999999993</v>
      </c>
      <c r="E81" s="38">
        <v>8600007</v>
      </c>
      <c r="F81" s="12">
        <f t="shared" si="8"/>
        <v>80770.800000000745</v>
      </c>
      <c r="G81" s="13">
        <f t="shared" si="9"/>
        <v>9.4809907958650977E-3</v>
      </c>
      <c r="H81" s="21">
        <v>1589770.25</v>
      </c>
      <c r="I81" s="12">
        <v>1623842</v>
      </c>
      <c r="J81" s="39">
        <f t="shared" si="10"/>
        <v>34071.75</v>
      </c>
      <c r="K81" s="14">
        <f t="shared" si="11"/>
        <v>2.1431870422785933E-2</v>
      </c>
    </row>
    <row r="82" spans="1:11" x14ac:dyDescent="0.2">
      <c r="A82" s="2">
        <v>114062003</v>
      </c>
      <c r="B82" s="10" t="s">
        <v>307</v>
      </c>
      <c r="C82" s="11" t="s">
        <v>302</v>
      </c>
      <c r="D82" s="24">
        <v>8721793.1600000001</v>
      </c>
      <c r="E82" s="38">
        <v>8816836</v>
      </c>
      <c r="F82" s="12">
        <f t="shared" si="8"/>
        <v>95042.839999999851</v>
      </c>
      <c r="G82" s="13">
        <f t="shared" si="9"/>
        <v>1.089716738937201E-2</v>
      </c>
      <c r="H82" s="21">
        <v>2033494.08</v>
      </c>
      <c r="I82" s="12">
        <v>2074158</v>
      </c>
      <c r="J82" s="39">
        <f t="shared" si="10"/>
        <v>40663.919999999925</v>
      </c>
      <c r="K82" s="14">
        <f t="shared" si="11"/>
        <v>1.9997068297341651E-2</v>
      </c>
    </row>
    <row r="83" spans="1:11" x14ac:dyDescent="0.2">
      <c r="A83" s="2">
        <v>114062503</v>
      </c>
      <c r="B83" s="10" t="s">
        <v>308</v>
      </c>
      <c r="C83" s="11" t="s">
        <v>302</v>
      </c>
      <c r="D83" s="24">
        <v>6060788.6500000004</v>
      </c>
      <c r="E83" s="38">
        <v>6081142</v>
      </c>
      <c r="F83" s="12">
        <f t="shared" si="8"/>
        <v>20353.349999999627</v>
      </c>
      <c r="G83" s="13">
        <f t="shared" si="9"/>
        <v>3.3582015766214892E-3</v>
      </c>
      <c r="H83" s="21">
        <v>1313398.5</v>
      </c>
      <c r="I83" s="12">
        <v>1337735</v>
      </c>
      <c r="J83" s="39">
        <f t="shared" si="10"/>
        <v>24336.5</v>
      </c>
      <c r="K83" s="14">
        <f t="shared" si="11"/>
        <v>1.8529410533056036E-2</v>
      </c>
    </row>
    <row r="84" spans="1:11" x14ac:dyDescent="0.2">
      <c r="A84" s="2">
        <v>114063003</v>
      </c>
      <c r="B84" s="10" t="s">
        <v>309</v>
      </c>
      <c r="C84" s="11" t="s">
        <v>302</v>
      </c>
      <c r="D84" s="24">
        <v>6219405.5999999996</v>
      </c>
      <c r="E84" s="38">
        <v>6380900</v>
      </c>
      <c r="F84" s="12">
        <f t="shared" si="8"/>
        <v>161494.40000000037</v>
      </c>
      <c r="G84" s="13">
        <f t="shared" si="9"/>
        <v>2.5966211304823145E-2</v>
      </c>
      <c r="H84" s="21">
        <v>2124210.06</v>
      </c>
      <c r="I84" s="12">
        <v>2164314</v>
      </c>
      <c r="J84" s="39">
        <f t="shared" si="10"/>
        <v>40103.939999999944</v>
      </c>
      <c r="K84" s="14">
        <f t="shared" si="11"/>
        <v>1.8879460536967773E-2</v>
      </c>
    </row>
    <row r="85" spans="1:11" x14ac:dyDescent="0.2">
      <c r="A85" s="2">
        <v>114063503</v>
      </c>
      <c r="B85" s="10" t="s">
        <v>310</v>
      </c>
      <c r="C85" s="11" t="s">
        <v>302</v>
      </c>
      <c r="D85" s="24">
        <v>6856830.7800000003</v>
      </c>
      <c r="E85" s="38">
        <v>6880909</v>
      </c>
      <c r="F85" s="12">
        <f t="shared" si="8"/>
        <v>24078.219999999739</v>
      </c>
      <c r="G85" s="13">
        <f t="shared" si="9"/>
        <v>3.5115668991323335E-3</v>
      </c>
      <c r="H85" s="21">
        <v>1434167.01</v>
      </c>
      <c r="I85" s="12">
        <v>1454568</v>
      </c>
      <c r="J85" s="39">
        <f t="shared" si="10"/>
        <v>20400.989999999991</v>
      </c>
      <c r="K85" s="14">
        <f t="shared" si="11"/>
        <v>1.4224975095473706E-2</v>
      </c>
    </row>
    <row r="86" spans="1:11" x14ac:dyDescent="0.2">
      <c r="A86" s="2">
        <v>114064003</v>
      </c>
      <c r="B86" s="10" t="s">
        <v>311</v>
      </c>
      <c r="C86" s="11" t="s">
        <v>302</v>
      </c>
      <c r="D86" s="24">
        <v>3370981.88</v>
      </c>
      <c r="E86" s="38">
        <v>3415786</v>
      </c>
      <c r="F86" s="12">
        <f t="shared" si="8"/>
        <v>44804.120000000112</v>
      </c>
      <c r="G86" s="13">
        <f t="shared" si="9"/>
        <v>1.3291118610225253E-2</v>
      </c>
      <c r="H86" s="21">
        <v>912421.24</v>
      </c>
      <c r="I86" s="12">
        <v>920325</v>
      </c>
      <c r="J86" s="39">
        <f t="shared" si="10"/>
        <v>7903.7600000000093</v>
      </c>
      <c r="K86" s="14">
        <f t="shared" si="11"/>
        <v>8.662402466650173E-3</v>
      </c>
    </row>
    <row r="87" spans="1:11" x14ac:dyDescent="0.2">
      <c r="A87" s="2">
        <v>114065503</v>
      </c>
      <c r="B87" s="10" t="s">
        <v>312</v>
      </c>
      <c r="C87" s="11" t="s">
        <v>302</v>
      </c>
      <c r="D87" s="24">
        <v>5403276.1500000004</v>
      </c>
      <c r="E87" s="38">
        <v>5670086</v>
      </c>
      <c r="F87" s="12">
        <f t="shared" si="8"/>
        <v>266809.84999999963</v>
      </c>
      <c r="G87" s="13">
        <f t="shared" si="9"/>
        <v>4.9379273350668856E-2</v>
      </c>
      <c r="H87" s="21">
        <v>1558217.13</v>
      </c>
      <c r="I87" s="12">
        <v>1595214</v>
      </c>
      <c r="J87" s="39">
        <f t="shared" si="10"/>
        <v>36996.870000000112</v>
      </c>
      <c r="K87" s="14">
        <f t="shared" si="11"/>
        <v>2.3743077449033125E-2</v>
      </c>
    </row>
    <row r="88" spans="1:11" x14ac:dyDescent="0.2">
      <c r="A88" s="2">
        <v>114066503</v>
      </c>
      <c r="B88" s="10" t="s">
        <v>313</v>
      </c>
      <c r="C88" s="11" t="s">
        <v>302</v>
      </c>
      <c r="D88" s="24">
        <v>3896510.27</v>
      </c>
      <c r="E88" s="38">
        <v>3964860</v>
      </c>
      <c r="F88" s="12">
        <f t="shared" si="8"/>
        <v>68349.729999999981</v>
      </c>
      <c r="G88" s="13">
        <f t="shared" si="9"/>
        <v>1.7541267766246638E-2</v>
      </c>
      <c r="H88" s="21">
        <v>1080346.8700000001</v>
      </c>
      <c r="I88" s="12">
        <v>1095150</v>
      </c>
      <c r="J88" s="39">
        <f t="shared" si="10"/>
        <v>14803.129999999888</v>
      </c>
      <c r="K88" s="14">
        <f t="shared" si="11"/>
        <v>1.3702201034747188E-2</v>
      </c>
    </row>
    <row r="89" spans="1:11" x14ac:dyDescent="0.2">
      <c r="A89" s="2">
        <v>114067002</v>
      </c>
      <c r="B89" s="10" t="s">
        <v>314</v>
      </c>
      <c r="C89" s="11" t="s">
        <v>302</v>
      </c>
      <c r="D89" s="24">
        <v>134972052.71000001</v>
      </c>
      <c r="E89" s="38">
        <v>139684768</v>
      </c>
      <c r="F89" s="12">
        <f t="shared" si="8"/>
        <v>4712715.2899999917</v>
      </c>
      <c r="G89" s="13">
        <f t="shared" si="9"/>
        <v>3.4916230400123635E-2</v>
      </c>
      <c r="H89" s="21">
        <v>11282194.060000001</v>
      </c>
      <c r="I89" s="12">
        <v>11600601</v>
      </c>
      <c r="J89" s="39">
        <f t="shared" si="10"/>
        <v>318406.93999999948</v>
      </c>
      <c r="K89" s="14">
        <f t="shared" si="11"/>
        <v>2.8222076158828231E-2</v>
      </c>
    </row>
    <row r="90" spans="1:11" x14ac:dyDescent="0.2">
      <c r="A90" s="2">
        <v>114067503</v>
      </c>
      <c r="B90" s="10" t="s">
        <v>315</v>
      </c>
      <c r="C90" s="11" t="s">
        <v>302</v>
      </c>
      <c r="D90" s="24">
        <v>2764202.12</v>
      </c>
      <c r="E90" s="38">
        <v>2872398</v>
      </c>
      <c r="F90" s="12">
        <f t="shared" si="8"/>
        <v>108195.87999999989</v>
      </c>
      <c r="G90" s="13">
        <f t="shared" si="9"/>
        <v>3.9141812104535934E-2</v>
      </c>
      <c r="H90" s="21">
        <v>951605.18</v>
      </c>
      <c r="I90" s="12">
        <v>966946</v>
      </c>
      <c r="J90" s="39">
        <f t="shared" si="10"/>
        <v>15340.819999999949</v>
      </c>
      <c r="K90" s="14">
        <f t="shared" si="11"/>
        <v>1.6120992531797638E-2</v>
      </c>
    </row>
    <row r="91" spans="1:11" x14ac:dyDescent="0.2">
      <c r="A91" s="2">
        <v>114068003</v>
      </c>
      <c r="B91" s="10" t="s">
        <v>316</v>
      </c>
      <c r="C91" s="11" t="s">
        <v>302</v>
      </c>
      <c r="D91" s="24">
        <v>4120758.3</v>
      </c>
      <c r="E91" s="38">
        <v>4182923</v>
      </c>
      <c r="F91" s="12">
        <f t="shared" si="8"/>
        <v>62164.700000000186</v>
      </c>
      <c r="G91" s="13">
        <f t="shared" si="9"/>
        <v>1.5085742835244715E-2</v>
      </c>
      <c r="H91" s="21">
        <v>902315.73</v>
      </c>
      <c r="I91" s="12">
        <v>915294</v>
      </c>
      <c r="J91" s="39">
        <f t="shared" si="10"/>
        <v>12978.270000000019</v>
      </c>
      <c r="K91" s="14">
        <f t="shared" si="11"/>
        <v>1.4383291312011173E-2</v>
      </c>
    </row>
    <row r="92" spans="1:11" x14ac:dyDescent="0.2">
      <c r="A92" s="2">
        <v>114068103</v>
      </c>
      <c r="B92" s="10" t="s">
        <v>317</v>
      </c>
      <c r="C92" s="11" t="s">
        <v>302</v>
      </c>
      <c r="D92" s="24">
        <v>5466265.9800000004</v>
      </c>
      <c r="E92" s="38">
        <v>5526969</v>
      </c>
      <c r="F92" s="12">
        <f t="shared" si="8"/>
        <v>60703.019999999553</v>
      </c>
      <c r="G92" s="13">
        <f t="shared" si="9"/>
        <v>1.1105024933309145E-2</v>
      </c>
      <c r="H92" s="21">
        <v>1557798.96</v>
      </c>
      <c r="I92" s="12">
        <v>1583843</v>
      </c>
      <c r="J92" s="39">
        <f t="shared" si="10"/>
        <v>26044.040000000037</v>
      </c>
      <c r="K92" s="14">
        <f t="shared" si="11"/>
        <v>1.6718485933512266E-2</v>
      </c>
    </row>
    <row r="93" spans="1:11" x14ac:dyDescent="0.2">
      <c r="A93" s="2">
        <v>114069103</v>
      </c>
      <c r="B93" s="10" t="s">
        <v>318</v>
      </c>
      <c r="C93" s="11" t="s">
        <v>302</v>
      </c>
      <c r="D93" s="24">
        <v>7938055.8499999996</v>
      </c>
      <c r="E93" s="38">
        <v>8314719</v>
      </c>
      <c r="F93" s="12">
        <f t="shared" si="8"/>
        <v>376663.15000000037</v>
      </c>
      <c r="G93" s="13">
        <f t="shared" si="9"/>
        <v>4.7450302330639356E-2</v>
      </c>
      <c r="H93" s="21">
        <v>2387113.09</v>
      </c>
      <c r="I93" s="12">
        <v>2437162</v>
      </c>
      <c r="J93" s="39">
        <f t="shared" si="10"/>
        <v>50048.910000000149</v>
      </c>
      <c r="K93" s="14">
        <f t="shared" si="11"/>
        <v>2.0966291965664748E-2</v>
      </c>
    </row>
    <row r="94" spans="1:11" x14ac:dyDescent="0.2">
      <c r="A94" s="2">
        <v>114069353</v>
      </c>
      <c r="B94" s="10" t="s">
        <v>319</v>
      </c>
      <c r="C94" s="11" t="s">
        <v>302</v>
      </c>
      <c r="D94" s="24">
        <v>1636453.98</v>
      </c>
      <c r="E94" s="38">
        <v>1741008</v>
      </c>
      <c r="F94" s="12">
        <f t="shared" si="8"/>
        <v>104554.02000000002</v>
      </c>
      <c r="G94" s="13">
        <f t="shared" si="9"/>
        <v>6.3890595933531857E-2</v>
      </c>
      <c r="H94" s="21">
        <v>832838.34</v>
      </c>
      <c r="I94" s="12">
        <v>847025</v>
      </c>
      <c r="J94" s="39">
        <f t="shared" si="10"/>
        <v>14186.660000000033</v>
      </c>
      <c r="K94" s="14">
        <f t="shared" si="11"/>
        <v>1.7034110125141493E-2</v>
      </c>
    </row>
    <row r="95" spans="1:11" x14ac:dyDescent="0.2">
      <c r="A95" s="2">
        <v>108070502</v>
      </c>
      <c r="B95" s="10" t="s">
        <v>171</v>
      </c>
      <c r="C95" s="11" t="s">
        <v>172</v>
      </c>
      <c r="D95" s="24">
        <v>39345732.310000002</v>
      </c>
      <c r="E95" s="38">
        <v>39680786</v>
      </c>
      <c r="F95" s="12">
        <f t="shared" si="8"/>
        <v>335053.68999999762</v>
      </c>
      <c r="G95" s="13">
        <f t="shared" si="9"/>
        <v>8.5156297857198939E-3</v>
      </c>
      <c r="H95" s="21">
        <v>5392591.9699999997</v>
      </c>
      <c r="I95" s="12">
        <v>5450351</v>
      </c>
      <c r="J95" s="39">
        <f t="shared" si="10"/>
        <v>57759.030000000261</v>
      </c>
      <c r="K95" s="14">
        <f t="shared" si="11"/>
        <v>1.07108103712138E-2</v>
      </c>
    </row>
    <row r="96" spans="1:11" x14ac:dyDescent="0.2">
      <c r="A96" s="2">
        <v>108071003</v>
      </c>
      <c r="B96" s="10" t="s">
        <v>173</v>
      </c>
      <c r="C96" s="11" t="s">
        <v>172</v>
      </c>
      <c r="D96" s="24">
        <v>6905114.4199999999</v>
      </c>
      <c r="E96" s="38">
        <v>6936218</v>
      </c>
      <c r="F96" s="12">
        <f t="shared" si="8"/>
        <v>31103.580000000075</v>
      </c>
      <c r="G96" s="13">
        <f t="shared" si="9"/>
        <v>4.5044264451160358E-3</v>
      </c>
      <c r="H96" s="21">
        <v>780106.4</v>
      </c>
      <c r="I96" s="12">
        <v>788540</v>
      </c>
      <c r="J96" s="39">
        <f t="shared" si="10"/>
        <v>8433.5999999999767</v>
      </c>
      <c r="K96" s="14">
        <f t="shared" si="11"/>
        <v>1.0810832983808333E-2</v>
      </c>
    </row>
    <row r="97" spans="1:11" x14ac:dyDescent="0.2">
      <c r="A97" s="2">
        <v>108071504</v>
      </c>
      <c r="B97" s="10" t="s">
        <v>174</v>
      </c>
      <c r="C97" s="11" t="s">
        <v>172</v>
      </c>
      <c r="D97" s="24">
        <v>5373671.3399999999</v>
      </c>
      <c r="E97" s="38">
        <v>5464767</v>
      </c>
      <c r="F97" s="12">
        <f t="shared" si="8"/>
        <v>91095.660000000149</v>
      </c>
      <c r="G97" s="13">
        <f t="shared" si="9"/>
        <v>1.6952220230126717E-2</v>
      </c>
      <c r="H97" s="21">
        <v>592621.81999999995</v>
      </c>
      <c r="I97" s="12">
        <v>598698</v>
      </c>
      <c r="J97" s="39">
        <f t="shared" si="10"/>
        <v>6076.1800000000512</v>
      </c>
      <c r="K97" s="14">
        <f t="shared" si="11"/>
        <v>1.0253048056853613E-2</v>
      </c>
    </row>
    <row r="98" spans="1:11" x14ac:dyDescent="0.2">
      <c r="A98" s="2">
        <v>108073503</v>
      </c>
      <c r="B98" s="10" t="s">
        <v>175</v>
      </c>
      <c r="C98" s="11" t="s">
        <v>172</v>
      </c>
      <c r="D98" s="24">
        <v>11909637.189999999</v>
      </c>
      <c r="E98" s="38">
        <v>12033294</v>
      </c>
      <c r="F98" s="12">
        <f t="shared" si="8"/>
        <v>123656.81000000052</v>
      </c>
      <c r="G98" s="13">
        <f t="shared" si="9"/>
        <v>1.0382919985491222E-2</v>
      </c>
      <c r="H98" s="21">
        <v>2164161.9900000002</v>
      </c>
      <c r="I98" s="12">
        <v>2179161</v>
      </c>
      <c r="J98" s="39">
        <f t="shared" si="10"/>
        <v>14999.009999999776</v>
      </c>
      <c r="K98" s="14">
        <f t="shared" si="11"/>
        <v>6.9306318423972392E-3</v>
      </c>
    </row>
    <row r="99" spans="1:11" x14ac:dyDescent="0.2">
      <c r="A99" s="2">
        <v>108077503</v>
      </c>
      <c r="B99" s="10" t="s">
        <v>176</v>
      </c>
      <c r="C99" s="11" t="s">
        <v>172</v>
      </c>
      <c r="D99" s="24">
        <v>7750122.29</v>
      </c>
      <c r="E99" s="38">
        <v>7843223</v>
      </c>
      <c r="F99" s="12">
        <f t="shared" si="8"/>
        <v>93100.709999999963</v>
      </c>
      <c r="G99" s="13">
        <f t="shared" si="9"/>
        <v>1.2012805284392481E-2</v>
      </c>
      <c r="H99" s="21">
        <v>1140038.33</v>
      </c>
      <c r="I99" s="12">
        <v>1151977</v>
      </c>
      <c r="J99" s="39">
        <f t="shared" si="10"/>
        <v>11938.669999999925</v>
      </c>
      <c r="K99" s="14">
        <f t="shared" si="11"/>
        <v>1.047216544026193E-2</v>
      </c>
    </row>
    <row r="100" spans="1:11" x14ac:dyDescent="0.2">
      <c r="A100" s="2">
        <v>108078003</v>
      </c>
      <c r="B100" s="10" t="s">
        <v>177</v>
      </c>
      <c r="C100" s="11" t="s">
        <v>172</v>
      </c>
      <c r="D100" s="24">
        <v>9238849.9199999999</v>
      </c>
      <c r="E100" s="38">
        <v>9293652</v>
      </c>
      <c r="F100" s="12">
        <f t="shared" si="8"/>
        <v>54802.080000000075</v>
      </c>
      <c r="G100" s="13">
        <f t="shared" si="9"/>
        <v>5.9316993429416025E-3</v>
      </c>
      <c r="H100" s="21">
        <v>1496221.51</v>
      </c>
      <c r="I100" s="12">
        <v>1504099</v>
      </c>
      <c r="J100" s="39">
        <f t="shared" si="10"/>
        <v>7877.4899999999907</v>
      </c>
      <c r="K100" s="14">
        <f t="shared" si="11"/>
        <v>5.2649223041847529E-3</v>
      </c>
    </row>
    <row r="101" spans="1:11" x14ac:dyDescent="0.2">
      <c r="A101" s="2">
        <v>108079004</v>
      </c>
      <c r="B101" s="10" t="s">
        <v>178</v>
      </c>
      <c r="C101" s="11" t="s">
        <v>172</v>
      </c>
      <c r="D101" s="24">
        <v>3341363.52</v>
      </c>
      <c r="E101" s="38">
        <v>3367479</v>
      </c>
      <c r="F101" s="12">
        <f t="shared" si="8"/>
        <v>26115.479999999981</v>
      </c>
      <c r="G101" s="13">
        <f t="shared" si="9"/>
        <v>7.8158152633449416E-3</v>
      </c>
      <c r="H101" s="21">
        <v>356505.25</v>
      </c>
      <c r="I101" s="12">
        <v>361539</v>
      </c>
      <c r="J101" s="39">
        <f t="shared" si="10"/>
        <v>5033.75</v>
      </c>
      <c r="K101" s="14">
        <f t="shared" si="11"/>
        <v>1.4119707914539828E-2</v>
      </c>
    </row>
    <row r="102" spans="1:11" x14ac:dyDescent="0.2">
      <c r="A102" s="2">
        <v>117080503</v>
      </c>
      <c r="B102" s="10" t="s">
        <v>369</v>
      </c>
      <c r="C102" s="11" t="s">
        <v>370</v>
      </c>
      <c r="D102" s="24">
        <v>11633568.68</v>
      </c>
      <c r="E102" s="38">
        <v>11666852</v>
      </c>
      <c r="F102" s="12">
        <f t="shared" si="8"/>
        <v>33283.320000000298</v>
      </c>
      <c r="G102" s="13">
        <f t="shared" si="9"/>
        <v>2.8609724939536178E-3</v>
      </c>
      <c r="H102" s="21">
        <v>1573702.26</v>
      </c>
      <c r="I102" s="12">
        <v>1603790</v>
      </c>
      <c r="J102" s="39">
        <f t="shared" si="10"/>
        <v>30087.739999999991</v>
      </c>
      <c r="K102" s="14">
        <f t="shared" si="11"/>
        <v>1.9119080378012542E-2</v>
      </c>
    </row>
    <row r="103" spans="1:11" x14ac:dyDescent="0.2">
      <c r="A103" s="2">
        <v>117081003</v>
      </c>
      <c r="B103" s="10" t="s">
        <v>371</v>
      </c>
      <c r="C103" s="11" t="s">
        <v>370</v>
      </c>
      <c r="D103" s="24">
        <v>6959826.5700000003</v>
      </c>
      <c r="E103" s="38">
        <v>7004611</v>
      </c>
      <c r="F103" s="12">
        <f t="shared" si="8"/>
        <v>44784.429999999702</v>
      </c>
      <c r="G103" s="13">
        <f t="shared" si="9"/>
        <v>6.4347048808717231E-3</v>
      </c>
      <c r="H103" s="21">
        <v>697975.54</v>
      </c>
      <c r="I103" s="12">
        <v>705882</v>
      </c>
      <c r="J103" s="39">
        <f t="shared" si="10"/>
        <v>7906.4599999999627</v>
      </c>
      <c r="K103" s="14">
        <f t="shared" si="11"/>
        <v>1.1327703546746011E-2</v>
      </c>
    </row>
    <row r="104" spans="1:11" x14ac:dyDescent="0.2">
      <c r="A104" s="2">
        <v>117083004</v>
      </c>
      <c r="B104" s="10" t="s">
        <v>372</v>
      </c>
      <c r="C104" s="11" t="s">
        <v>370</v>
      </c>
      <c r="D104" s="24">
        <v>5914062.79</v>
      </c>
      <c r="E104" s="38">
        <v>5958080</v>
      </c>
      <c r="F104" s="12">
        <f t="shared" si="8"/>
        <v>44017.209999999963</v>
      </c>
      <c r="G104" s="13">
        <f t="shared" si="9"/>
        <v>7.4428039679301349E-3</v>
      </c>
      <c r="H104" s="21">
        <v>587451.30000000005</v>
      </c>
      <c r="I104" s="12">
        <v>594829</v>
      </c>
      <c r="J104" s="39">
        <f t="shared" si="10"/>
        <v>7377.6999999999534</v>
      </c>
      <c r="K104" s="14">
        <f t="shared" si="11"/>
        <v>1.2558828280744214E-2</v>
      </c>
    </row>
    <row r="105" spans="1:11" x14ac:dyDescent="0.2">
      <c r="A105" s="2">
        <v>117086003</v>
      </c>
      <c r="B105" s="10" t="s">
        <v>373</v>
      </c>
      <c r="C105" s="11" t="s">
        <v>370</v>
      </c>
      <c r="D105" s="24">
        <v>6010927.04</v>
      </c>
      <c r="E105" s="38">
        <v>6024148</v>
      </c>
      <c r="F105" s="12">
        <f t="shared" si="8"/>
        <v>13220.959999999963</v>
      </c>
      <c r="G105" s="13">
        <f t="shared" si="9"/>
        <v>2.1994876850143837E-3</v>
      </c>
      <c r="H105" s="21">
        <v>813542</v>
      </c>
      <c r="I105" s="12">
        <v>827621</v>
      </c>
      <c r="J105" s="39">
        <f t="shared" si="10"/>
        <v>14079</v>
      </c>
      <c r="K105" s="14">
        <f t="shared" si="11"/>
        <v>1.7305805969452099E-2</v>
      </c>
    </row>
    <row r="106" spans="1:11" x14ac:dyDescent="0.2">
      <c r="A106" s="2">
        <v>117086503</v>
      </c>
      <c r="B106" s="10" t="s">
        <v>374</v>
      </c>
      <c r="C106" s="11" t="s">
        <v>370</v>
      </c>
      <c r="D106" s="24">
        <v>6700654.6799999997</v>
      </c>
      <c r="E106" s="38">
        <v>6763148</v>
      </c>
      <c r="F106" s="12">
        <f t="shared" si="8"/>
        <v>62493.320000000298</v>
      </c>
      <c r="G106" s="13">
        <f t="shared" si="9"/>
        <v>9.3264498745964774E-3</v>
      </c>
      <c r="H106" s="21">
        <v>1117802.5</v>
      </c>
      <c r="I106" s="12">
        <v>1128358</v>
      </c>
      <c r="J106" s="39">
        <f t="shared" si="10"/>
        <v>10555.5</v>
      </c>
      <c r="K106" s="14">
        <f t="shared" si="11"/>
        <v>9.4430814030206593E-3</v>
      </c>
    </row>
    <row r="107" spans="1:11" x14ac:dyDescent="0.2">
      <c r="A107" s="2">
        <v>117086653</v>
      </c>
      <c r="B107" s="10" t="s">
        <v>375</v>
      </c>
      <c r="C107" s="11" t="s">
        <v>370</v>
      </c>
      <c r="D107" s="24">
        <v>9162548.4800000004</v>
      </c>
      <c r="E107" s="38">
        <v>9227510</v>
      </c>
      <c r="F107" s="12">
        <f t="shared" si="8"/>
        <v>64961.519999999553</v>
      </c>
      <c r="G107" s="13">
        <f t="shared" si="9"/>
        <v>7.0898964564059313E-3</v>
      </c>
      <c r="H107" s="21">
        <v>1113357.3999999999</v>
      </c>
      <c r="I107" s="12">
        <v>1122888</v>
      </c>
      <c r="J107" s="39">
        <f t="shared" si="10"/>
        <v>9530.6000000000931</v>
      </c>
      <c r="K107" s="14">
        <f t="shared" si="11"/>
        <v>8.5602341170949187E-3</v>
      </c>
    </row>
    <row r="108" spans="1:11" x14ac:dyDescent="0.2">
      <c r="A108" s="2">
        <v>117089003</v>
      </c>
      <c r="B108" s="10" t="s">
        <v>376</v>
      </c>
      <c r="C108" s="11" t="s">
        <v>370</v>
      </c>
      <c r="D108" s="24">
        <v>6870223.2999999998</v>
      </c>
      <c r="E108" s="38">
        <v>6930556</v>
      </c>
      <c r="F108" s="12">
        <f t="shared" si="8"/>
        <v>60332.700000000186</v>
      </c>
      <c r="G108" s="13">
        <f t="shared" si="9"/>
        <v>8.781766962363536E-3</v>
      </c>
      <c r="H108" s="21">
        <v>924541.82</v>
      </c>
      <c r="I108" s="12">
        <v>936619</v>
      </c>
      <c r="J108" s="39">
        <f t="shared" si="10"/>
        <v>12077.180000000051</v>
      </c>
      <c r="K108" s="14">
        <f t="shared" si="11"/>
        <v>1.3062881244247071E-2</v>
      </c>
    </row>
    <row r="109" spans="1:11" x14ac:dyDescent="0.2">
      <c r="A109" s="2">
        <v>122091002</v>
      </c>
      <c r="B109" s="10" t="s">
        <v>461</v>
      </c>
      <c r="C109" s="11" t="s">
        <v>462</v>
      </c>
      <c r="D109" s="24">
        <v>12557925.609999999</v>
      </c>
      <c r="E109" s="38">
        <v>12830980</v>
      </c>
      <c r="F109" s="12">
        <f t="shared" si="8"/>
        <v>273054.3900000006</v>
      </c>
      <c r="G109" s="13">
        <f t="shared" si="9"/>
        <v>2.174359034127139E-2</v>
      </c>
      <c r="H109" s="21">
        <v>4323954.5199999996</v>
      </c>
      <c r="I109" s="12">
        <v>4376146</v>
      </c>
      <c r="J109" s="39">
        <f t="shared" si="10"/>
        <v>52191.480000000447</v>
      </c>
      <c r="K109" s="14">
        <f t="shared" si="11"/>
        <v>1.2070311969886411E-2</v>
      </c>
    </row>
    <row r="110" spans="1:11" x14ac:dyDescent="0.2">
      <c r="A110" s="2">
        <v>122091303</v>
      </c>
      <c r="B110" s="10" t="s">
        <v>463</v>
      </c>
      <c r="C110" s="11" t="s">
        <v>462</v>
      </c>
      <c r="D110" s="24">
        <v>6477311.3099999996</v>
      </c>
      <c r="E110" s="38">
        <v>6672013</v>
      </c>
      <c r="F110" s="12">
        <f t="shared" si="8"/>
        <v>194701.69000000041</v>
      </c>
      <c r="G110" s="13">
        <f t="shared" si="9"/>
        <v>3.0059029230139075E-2</v>
      </c>
      <c r="H110" s="21">
        <v>998224.28</v>
      </c>
      <c r="I110" s="12">
        <v>1014060</v>
      </c>
      <c r="J110" s="39">
        <f t="shared" si="10"/>
        <v>15835.719999999972</v>
      </c>
      <c r="K110" s="14">
        <f t="shared" si="11"/>
        <v>1.5863889826442584E-2</v>
      </c>
    </row>
    <row r="111" spans="1:11" x14ac:dyDescent="0.2">
      <c r="A111" s="2">
        <v>122091352</v>
      </c>
      <c r="B111" s="10" t="s">
        <v>464</v>
      </c>
      <c r="C111" s="11" t="s">
        <v>462</v>
      </c>
      <c r="D111" s="24">
        <v>20921217.190000001</v>
      </c>
      <c r="E111" s="38">
        <v>21288330</v>
      </c>
      <c r="F111" s="12">
        <f t="shared" si="8"/>
        <v>367112.80999999866</v>
      </c>
      <c r="G111" s="13">
        <f t="shared" si="9"/>
        <v>1.7547392518608936E-2</v>
      </c>
      <c r="H111" s="21">
        <v>4775728.78</v>
      </c>
      <c r="I111" s="12">
        <v>4856247</v>
      </c>
      <c r="J111" s="39">
        <f t="shared" si="10"/>
        <v>80518.219999999739</v>
      </c>
      <c r="K111" s="14">
        <f t="shared" si="11"/>
        <v>1.6859881226337092E-2</v>
      </c>
    </row>
    <row r="112" spans="1:11" x14ac:dyDescent="0.2">
      <c r="A112" s="2">
        <v>122092002</v>
      </c>
      <c r="B112" s="10" t="s">
        <v>465</v>
      </c>
      <c r="C112" s="11" t="s">
        <v>462</v>
      </c>
      <c r="D112" s="24">
        <v>12364825.32</v>
      </c>
      <c r="E112" s="38">
        <v>12463936</v>
      </c>
      <c r="F112" s="12">
        <f t="shared" si="8"/>
        <v>99110.679999999702</v>
      </c>
      <c r="G112" s="13">
        <f t="shared" si="9"/>
        <v>8.0155341814403969E-3</v>
      </c>
      <c r="H112" s="21">
        <v>2982138.54</v>
      </c>
      <c r="I112" s="12">
        <v>2999547</v>
      </c>
      <c r="J112" s="39">
        <f t="shared" si="10"/>
        <v>17408.459999999963</v>
      </c>
      <c r="K112" s="14">
        <f t="shared" si="11"/>
        <v>5.8375758760020463E-3</v>
      </c>
    </row>
    <row r="113" spans="1:11" x14ac:dyDescent="0.2">
      <c r="A113" s="2">
        <v>122092102</v>
      </c>
      <c r="B113" s="10" t="s">
        <v>466</v>
      </c>
      <c r="C113" s="11" t="s">
        <v>462</v>
      </c>
      <c r="D113" s="24">
        <v>17977164.91</v>
      </c>
      <c r="E113" s="38">
        <v>18263759</v>
      </c>
      <c r="F113" s="12">
        <f t="shared" si="8"/>
        <v>286594.08999999985</v>
      </c>
      <c r="G113" s="13">
        <f t="shared" si="9"/>
        <v>1.5942118317031104E-2</v>
      </c>
      <c r="H113" s="21">
        <v>7145430.9699999997</v>
      </c>
      <c r="I113" s="12">
        <v>7185179</v>
      </c>
      <c r="J113" s="39">
        <f t="shared" si="10"/>
        <v>39748.030000000261</v>
      </c>
      <c r="K113" s="14">
        <f t="shared" si="11"/>
        <v>5.5627197529276896E-3</v>
      </c>
    </row>
    <row r="114" spans="1:11" x14ac:dyDescent="0.2">
      <c r="A114" s="2">
        <v>122092353</v>
      </c>
      <c r="B114" s="10" t="s">
        <v>467</v>
      </c>
      <c r="C114" s="11" t="s">
        <v>462</v>
      </c>
      <c r="D114" s="24">
        <v>14444756.32</v>
      </c>
      <c r="E114" s="38">
        <v>14597113</v>
      </c>
      <c r="F114" s="12">
        <f t="shared" si="8"/>
        <v>152356.6799999997</v>
      </c>
      <c r="G114" s="13">
        <f t="shared" si="9"/>
        <v>1.0547542417801044E-2</v>
      </c>
      <c r="H114" s="21">
        <v>6223612.4400000004</v>
      </c>
      <c r="I114" s="12">
        <v>6245037</v>
      </c>
      <c r="J114" s="39">
        <f t="shared" si="10"/>
        <v>21424.55999999959</v>
      </c>
      <c r="K114" s="14">
        <f t="shared" si="11"/>
        <v>3.4424637148516898E-3</v>
      </c>
    </row>
    <row r="115" spans="1:11" x14ac:dyDescent="0.2">
      <c r="A115" s="2">
        <v>122097203</v>
      </c>
      <c r="B115" s="10" t="s">
        <v>468</v>
      </c>
      <c r="C115" s="11" t="s">
        <v>462</v>
      </c>
      <c r="D115" s="24">
        <v>3132359.48</v>
      </c>
      <c r="E115" s="38">
        <v>3152121</v>
      </c>
      <c r="F115" s="12">
        <f t="shared" si="8"/>
        <v>19761.520000000019</v>
      </c>
      <c r="G115" s="13">
        <f t="shared" si="9"/>
        <v>6.3088288959733379E-3</v>
      </c>
      <c r="H115" s="21">
        <v>714408.19</v>
      </c>
      <c r="I115" s="12">
        <v>722931</v>
      </c>
      <c r="J115" s="39">
        <f t="shared" si="10"/>
        <v>8522.8100000000559</v>
      </c>
      <c r="K115" s="14">
        <f t="shared" si="11"/>
        <v>1.1929888429750584E-2</v>
      </c>
    </row>
    <row r="116" spans="1:11" x14ac:dyDescent="0.2">
      <c r="A116" s="2">
        <v>122097502</v>
      </c>
      <c r="B116" s="10" t="s">
        <v>469</v>
      </c>
      <c r="C116" s="11" t="s">
        <v>462</v>
      </c>
      <c r="D116" s="24">
        <v>13370718.74</v>
      </c>
      <c r="E116" s="38">
        <v>13577989</v>
      </c>
      <c r="F116" s="12">
        <f t="shared" si="8"/>
        <v>207270.25999999978</v>
      </c>
      <c r="G116" s="13">
        <f t="shared" si="9"/>
        <v>1.5501803906765881E-2</v>
      </c>
      <c r="H116" s="21">
        <v>6229373.5800000001</v>
      </c>
      <c r="I116" s="12">
        <v>6269382</v>
      </c>
      <c r="J116" s="39">
        <f t="shared" si="10"/>
        <v>40008.419999999925</v>
      </c>
      <c r="K116" s="14">
        <f t="shared" si="11"/>
        <v>6.4225430512709633E-3</v>
      </c>
    </row>
    <row r="117" spans="1:11" x14ac:dyDescent="0.2">
      <c r="A117" s="2">
        <v>122097604</v>
      </c>
      <c r="B117" s="10" t="s">
        <v>470</v>
      </c>
      <c r="C117" s="11" t="s">
        <v>462</v>
      </c>
      <c r="D117" s="24">
        <v>1207555.69</v>
      </c>
      <c r="E117" s="38">
        <v>1224083</v>
      </c>
      <c r="F117" s="12">
        <f t="shared" si="8"/>
        <v>16527.310000000056</v>
      </c>
      <c r="G117" s="13">
        <f t="shared" si="9"/>
        <v>1.3686582024221223E-2</v>
      </c>
      <c r="H117" s="21">
        <v>505348.49</v>
      </c>
      <c r="I117" s="12">
        <v>507822</v>
      </c>
      <c r="J117" s="39">
        <f t="shared" si="10"/>
        <v>2473.5100000000093</v>
      </c>
      <c r="K117" s="14">
        <f t="shared" si="11"/>
        <v>4.8946618995537308E-3</v>
      </c>
    </row>
    <row r="118" spans="1:11" x14ac:dyDescent="0.2">
      <c r="A118" s="2">
        <v>122098003</v>
      </c>
      <c r="B118" s="10" t="s">
        <v>471</v>
      </c>
      <c r="C118" s="11" t="s">
        <v>462</v>
      </c>
      <c r="D118" s="24">
        <v>3030975.76</v>
      </c>
      <c r="E118" s="38">
        <v>3030337</v>
      </c>
      <c r="F118" s="12">
        <f t="shared" si="8"/>
        <v>-638.75999999977648</v>
      </c>
      <c r="G118" s="13">
        <f t="shared" si="9"/>
        <v>-2.107440146600765E-4</v>
      </c>
      <c r="H118" s="21">
        <v>995105.57</v>
      </c>
      <c r="I118" s="12">
        <v>997432</v>
      </c>
      <c r="J118" s="39">
        <f t="shared" si="10"/>
        <v>2326.4300000000512</v>
      </c>
      <c r="K118" s="14">
        <f t="shared" si="11"/>
        <v>2.3378725535623838E-3</v>
      </c>
    </row>
    <row r="119" spans="1:11" x14ac:dyDescent="0.2">
      <c r="A119" s="2">
        <v>122098103</v>
      </c>
      <c r="B119" s="10" t="s">
        <v>472</v>
      </c>
      <c r="C119" s="11" t="s">
        <v>462</v>
      </c>
      <c r="D119" s="24">
        <v>10800211.710000001</v>
      </c>
      <c r="E119" s="38">
        <v>10981550</v>
      </c>
      <c r="F119" s="12">
        <f t="shared" si="8"/>
        <v>181338.28999999911</v>
      </c>
      <c r="G119" s="13">
        <f t="shared" si="9"/>
        <v>1.6790253271803602E-2</v>
      </c>
      <c r="H119" s="21">
        <v>3325238.64</v>
      </c>
      <c r="I119" s="12">
        <v>3362585</v>
      </c>
      <c r="J119" s="39">
        <f t="shared" si="10"/>
        <v>37346.35999999987</v>
      </c>
      <c r="K119" s="14">
        <f t="shared" si="11"/>
        <v>1.1231181891955841E-2</v>
      </c>
    </row>
    <row r="120" spans="1:11" x14ac:dyDescent="0.2">
      <c r="A120" s="2">
        <v>122098202</v>
      </c>
      <c r="B120" s="10" t="s">
        <v>473</v>
      </c>
      <c r="C120" s="11" t="s">
        <v>462</v>
      </c>
      <c r="D120" s="24">
        <v>15993658.939999999</v>
      </c>
      <c r="E120" s="38">
        <v>16129782</v>
      </c>
      <c r="F120" s="12">
        <f t="shared" si="8"/>
        <v>136123.06000000052</v>
      </c>
      <c r="G120" s="13">
        <f t="shared" si="9"/>
        <v>8.5110643230960712E-3</v>
      </c>
      <c r="H120" s="21">
        <v>5356823.71</v>
      </c>
      <c r="I120" s="12">
        <v>5413788</v>
      </c>
      <c r="J120" s="39">
        <f t="shared" si="10"/>
        <v>56964.290000000037</v>
      </c>
      <c r="K120" s="14">
        <f t="shared" si="11"/>
        <v>1.0633967642739552E-2</v>
      </c>
    </row>
    <row r="121" spans="1:11" x14ac:dyDescent="0.2">
      <c r="A121" s="2">
        <v>122098403</v>
      </c>
      <c r="B121" s="10" t="s">
        <v>474</v>
      </c>
      <c r="C121" s="11" t="s">
        <v>462</v>
      </c>
      <c r="D121" s="24">
        <v>9973997.5899999999</v>
      </c>
      <c r="E121" s="38">
        <v>10169283</v>
      </c>
      <c r="F121" s="12">
        <f t="shared" si="8"/>
        <v>195285.41000000015</v>
      </c>
      <c r="G121" s="13">
        <f t="shared" si="9"/>
        <v>1.9579452294614014E-2</v>
      </c>
      <c r="H121" s="21">
        <v>2586959.9700000002</v>
      </c>
      <c r="I121" s="12">
        <v>2623135</v>
      </c>
      <c r="J121" s="39">
        <f t="shared" si="10"/>
        <v>36175.029999999795</v>
      </c>
      <c r="K121" s="14">
        <f t="shared" si="11"/>
        <v>1.3983606402691957E-2</v>
      </c>
    </row>
    <row r="122" spans="1:11" x14ac:dyDescent="0.2">
      <c r="A122" s="2">
        <v>104101252</v>
      </c>
      <c r="B122" s="10" t="s">
        <v>75</v>
      </c>
      <c r="C122" s="11" t="s">
        <v>76</v>
      </c>
      <c r="D122" s="24">
        <v>25374321.789999999</v>
      </c>
      <c r="E122" s="38">
        <v>25529272</v>
      </c>
      <c r="F122" s="12">
        <f t="shared" si="8"/>
        <v>154950.21000000089</v>
      </c>
      <c r="G122" s="13">
        <f t="shared" si="9"/>
        <v>6.1065754301684099E-3</v>
      </c>
      <c r="H122" s="21">
        <v>4445451.28</v>
      </c>
      <c r="I122" s="12">
        <v>4483404</v>
      </c>
      <c r="J122" s="39">
        <f t="shared" si="10"/>
        <v>37952.719999999739</v>
      </c>
      <c r="K122" s="14">
        <f t="shared" si="11"/>
        <v>8.5374279481474236E-3</v>
      </c>
    </row>
    <row r="123" spans="1:11" x14ac:dyDescent="0.2">
      <c r="A123" s="2">
        <v>104103603</v>
      </c>
      <c r="B123" s="10" t="s">
        <v>77</v>
      </c>
      <c r="C123" s="11" t="s">
        <v>76</v>
      </c>
      <c r="D123" s="24">
        <v>9714062.0399999991</v>
      </c>
      <c r="E123" s="38">
        <v>9751388</v>
      </c>
      <c r="F123" s="12">
        <f t="shared" si="8"/>
        <v>37325.960000000894</v>
      </c>
      <c r="G123" s="13">
        <f t="shared" si="9"/>
        <v>3.8424667092203271E-3</v>
      </c>
      <c r="H123" s="21">
        <v>1177709.8</v>
      </c>
      <c r="I123" s="12">
        <v>1186812</v>
      </c>
      <c r="J123" s="39">
        <f t="shared" si="10"/>
        <v>9102.1999999999534</v>
      </c>
      <c r="K123" s="14">
        <f t="shared" si="11"/>
        <v>7.7287290977793958E-3</v>
      </c>
    </row>
    <row r="124" spans="1:11" x14ac:dyDescent="0.2">
      <c r="A124" s="2">
        <v>104105003</v>
      </c>
      <c r="B124" s="10" t="s">
        <v>78</v>
      </c>
      <c r="C124" s="11" t="s">
        <v>76</v>
      </c>
      <c r="D124" s="24">
        <v>5974416.8200000003</v>
      </c>
      <c r="E124" s="38">
        <v>6017552</v>
      </c>
      <c r="F124" s="12">
        <f t="shared" si="8"/>
        <v>43135.179999999702</v>
      </c>
      <c r="G124" s="13">
        <f t="shared" si="9"/>
        <v>7.2199816818270977E-3</v>
      </c>
      <c r="H124" s="21">
        <v>1173547.8999999999</v>
      </c>
      <c r="I124" s="12">
        <v>1179991</v>
      </c>
      <c r="J124" s="39">
        <f t="shared" si="10"/>
        <v>6443.1000000000931</v>
      </c>
      <c r="K124" s="14">
        <f t="shared" si="11"/>
        <v>5.4902744063536676E-3</v>
      </c>
    </row>
    <row r="125" spans="1:11" x14ac:dyDescent="0.2">
      <c r="A125" s="2">
        <v>104105353</v>
      </c>
      <c r="B125" s="10" t="s">
        <v>79</v>
      </c>
      <c r="C125" s="11" t="s">
        <v>76</v>
      </c>
      <c r="D125" s="24">
        <v>7706765.5</v>
      </c>
      <c r="E125" s="38">
        <v>7761321</v>
      </c>
      <c r="F125" s="12">
        <f t="shared" si="8"/>
        <v>54555.5</v>
      </c>
      <c r="G125" s="13">
        <f t="shared" si="9"/>
        <v>7.0789100823166343E-3</v>
      </c>
      <c r="H125" s="21">
        <v>1070613.8</v>
      </c>
      <c r="I125" s="12">
        <v>1080965</v>
      </c>
      <c r="J125" s="39">
        <f t="shared" si="10"/>
        <v>10351.199999999953</v>
      </c>
      <c r="K125" s="14">
        <f t="shared" si="11"/>
        <v>9.6684724220815702E-3</v>
      </c>
    </row>
    <row r="126" spans="1:11" x14ac:dyDescent="0.2">
      <c r="A126" s="2">
        <v>104107903</v>
      </c>
      <c r="B126" s="10" t="s">
        <v>82</v>
      </c>
      <c r="C126" s="11" t="s">
        <v>76</v>
      </c>
      <c r="D126" s="24">
        <v>13941683.789999999</v>
      </c>
      <c r="E126" s="38">
        <v>14031477</v>
      </c>
      <c r="F126" s="12">
        <f t="shared" si="8"/>
        <v>89793.210000000894</v>
      </c>
      <c r="G126" s="13">
        <f t="shared" si="9"/>
        <v>6.4406287900753562E-3</v>
      </c>
      <c r="H126" s="21">
        <v>3519526.97</v>
      </c>
      <c r="I126" s="12">
        <v>3554553</v>
      </c>
      <c r="J126" s="39">
        <f t="shared" si="10"/>
        <v>35026.029999999795</v>
      </c>
      <c r="K126" s="14">
        <f t="shared" si="11"/>
        <v>9.9519140778170524E-3</v>
      </c>
    </row>
    <row r="127" spans="1:11" x14ac:dyDescent="0.2">
      <c r="A127" s="2">
        <v>104107503</v>
      </c>
      <c r="B127" s="10" t="s">
        <v>80</v>
      </c>
      <c r="C127" s="11" t="s">
        <v>76</v>
      </c>
      <c r="D127" s="24">
        <v>8494818.3200000003</v>
      </c>
      <c r="E127" s="38">
        <v>8513696</v>
      </c>
      <c r="F127" s="12">
        <f t="shared" si="8"/>
        <v>18877.679999999702</v>
      </c>
      <c r="G127" s="13">
        <f t="shared" si="9"/>
        <v>2.222258238949565E-3</v>
      </c>
      <c r="H127" s="21">
        <v>1503430.93</v>
      </c>
      <c r="I127" s="12">
        <v>1517812</v>
      </c>
      <c r="J127" s="39">
        <f t="shared" si="10"/>
        <v>14381.070000000065</v>
      </c>
      <c r="K127" s="14">
        <f t="shared" si="11"/>
        <v>9.5655009572006514E-3</v>
      </c>
    </row>
    <row r="128" spans="1:11" x14ac:dyDescent="0.2">
      <c r="A128" s="2">
        <v>104107803</v>
      </c>
      <c r="B128" s="10" t="s">
        <v>81</v>
      </c>
      <c r="C128" s="11" t="s">
        <v>76</v>
      </c>
      <c r="D128" s="24">
        <v>7699078.6900000004</v>
      </c>
      <c r="E128" s="38">
        <v>7714182</v>
      </c>
      <c r="F128" s="12">
        <f t="shared" si="8"/>
        <v>15103.30999999959</v>
      </c>
      <c r="G128" s="13">
        <f t="shared" si="9"/>
        <v>1.9617035502724014E-3</v>
      </c>
      <c r="H128" s="21">
        <v>1484532.8</v>
      </c>
      <c r="I128" s="12">
        <v>1493027</v>
      </c>
      <c r="J128" s="39">
        <f t="shared" si="10"/>
        <v>8494.1999999999534</v>
      </c>
      <c r="K128" s="14">
        <f t="shared" si="11"/>
        <v>5.7218001515358594E-3</v>
      </c>
    </row>
    <row r="129" spans="1:11" x14ac:dyDescent="0.2">
      <c r="A129" s="2">
        <v>108110603</v>
      </c>
      <c r="B129" s="10" t="s">
        <v>179</v>
      </c>
      <c r="C129" s="11" t="s">
        <v>180</v>
      </c>
      <c r="D129" s="24">
        <v>5229179.7</v>
      </c>
      <c r="E129" s="38">
        <v>5281971</v>
      </c>
      <c r="F129" s="12">
        <f t="shared" si="8"/>
        <v>52791.299999999814</v>
      </c>
      <c r="G129" s="13">
        <f t="shared" si="9"/>
        <v>1.0095522247973198E-2</v>
      </c>
      <c r="H129" s="21">
        <v>539688.25</v>
      </c>
      <c r="I129" s="12">
        <v>544252</v>
      </c>
      <c r="J129" s="39">
        <f t="shared" si="10"/>
        <v>4563.75</v>
      </c>
      <c r="K129" s="14">
        <f t="shared" si="11"/>
        <v>8.4562708193109629E-3</v>
      </c>
    </row>
    <row r="130" spans="1:11" x14ac:dyDescent="0.2">
      <c r="A130" s="2">
        <v>108111203</v>
      </c>
      <c r="B130" s="10" t="s">
        <v>181</v>
      </c>
      <c r="C130" s="11" t="s">
        <v>180</v>
      </c>
      <c r="D130" s="24">
        <v>9590068.3599999994</v>
      </c>
      <c r="E130" s="38">
        <v>9664826</v>
      </c>
      <c r="F130" s="12">
        <f t="shared" si="8"/>
        <v>74757.640000000596</v>
      </c>
      <c r="G130" s="13">
        <f t="shared" si="9"/>
        <v>7.7953187812313572E-3</v>
      </c>
      <c r="H130" s="21">
        <v>996592.84</v>
      </c>
      <c r="I130" s="12">
        <v>1006433</v>
      </c>
      <c r="J130" s="39">
        <f t="shared" si="10"/>
        <v>9840.1600000000326</v>
      </c>
      <c r="K130" s="14">
        <f t="shared" si="11"/>
        <v>9.8738016219342226E-3</v>
      </c>
    </row>
    <row r="131" spans="1:11" x14ac:dyDescent="0.2">
      <c r="A131" s="2">
        <v>108111303</v>
      </c>
      <c r="B131" s="10" t="s">
        <v>182</v>
      </c>
      <c r="C131" s="11" t="s">
        <v>180</v>
      </c>
      <c r="D131" s="24">
        <v>7352590.5700000003</v>
      </c>
      <c r="E131" s="38">
        <v>7384971</v>
      </c>
      <c r="F131" s="12">
        <f t="shared" si="8"/>
        <v>32380.429999999702</v>
      </c>
      <c r="G131" s="13">
        <f t="shared" si="9"/>
        <v>4.4039484711848572E-3</v>
      </c>
      <c r="H131" s="21">
        <v>1096368.94</v>
      </c>
      <c r="I131" s="12">
        <v>1105186</v>
      </c>
      <c r="J131" s="39">
        <f t="shared" si="10"/>
        <v>8817.0600000000559</v>
      </c>
      <c r="K131" s="14">
        <f t="shared" si="11"/>
        <v>8.0420556240858639E-3</v>
      </c>
    </row>
    <row r="132" spans="1:11" x14ac:dyDescent="0.2">
      <c r="A132" s="2">
        <v>108111403</v>
      </c>
      <c r="B132" s="10" t="s">
        <v>183</v>
      </c>
      <c r="C132" s="11" t="s">
        <v>180</v>
      </c>
      <c r="D132" s="24">
        <v>5878794.6500000004</v>
      </c>
      <c r="E132" s="38">
        <v>5911102</v>
      </c>
      <c r="F132" s="12">
        <f t="shared" si="8"/>
        <v>32307.349999999627</v>
      </c>
      <c r="G132" s="13">
        <f t="shared" si="9"/>
        <v>5.495573824814518E-3</v>
      </c>
      <c r="H132" s="21">
        <v>574366.94999999995</v>
      </c>
      <c r="I132" s="12">
        <v>579896</v>
      </c>
      <c r="J132" s="39">
        <f t="shared" si="10"/>
        <v>5529.0500000000466</v>
      </c>
      <c r="K132" s="14">
        <f t="shared" si="11"/>
        <v>9.6263373092759733E-3</v>
      </c>
    </row>
    <row r="133" spans="1:11" x14ac:dyDescent="0.2">
      <c r="A133" s="2">
        <v>108112003</v>
      </c>
      <c r="B133" s="10" t="s">
        <v>184</v>
      </c>
      <c r="C133" s="11" t="s">
        <v>180</v>
      </c>
      <c r="D133" s="24">
        <v>5354322.9400000004</v>
      </c>
      <c r="E133" s="38">
        <v>5393946</v>
      </c>
      <c r="F133" s="12">
        <f t="shared" ref="F133:F196" si="12">E133-D133</f>
        <v>39623.05999999959</v>
      </c>
      <c r="G133" s="13">
        <f t="shared" ref="G133:G196" si="13">F133/D133</f>
        <v>7.4001998840958197E-3</v>
      </c>
      <c r="H133" s="21">
        <v>536335.68999999994</v>
      </c>
      <c r="I133" s="12">
        <v>547970</v>
      </c>
      <c r="J133" s="39">
        <f t="shared" ref="J133:J196" si="14">I133-H133</f>
        <v>11634.310000000056</v>
      </c>
      <c r="K133" s="14">
        <f t="shared" ref="K133:K196" si="15">J133/H133</f>
        <v>2.1692216678699971E-2</v>
      </c>
    </row>
    <row r="134" spans="1:11" x14ac:dyDescent="0.2">
      <c r="A134" s="2">
        <v>108112203</v>
      </c>
      <c r="B134" s="10" t="s">
        <v>185</v>
      </c>
      <c r="C134" s="11" t="s">
        <v>180</v>
      </c>
      <c r="D134" s="24">
        <v>12531630.640000001</v>
      </c>
      <c r="E134" s="38">
        <v>12606081</v>
      </c>
      <c r="F134" s="12">
        <f t="shared" si="12"/>
        <v>74450.359999999404</v>
      </c>
      <c r="G134" s="13">
        <f t="shared" si="13"/>
        <v>5.9409954010581504E-3</v>
      </c>
      <c r="H134" s="21">
        <v>1406352.29</v>
      </c>
      <c r="I134" s="12">
        <v>1415599</v>
      </c>
      <c r="J134" s="39">
        <f t="shared" si="14"/>
        <v>9246.7099999999627</v>
      </c>
      <c r="K134" s="14">
        <f t="shared" si="15"/>
        <v>6.5749599625567236E-3</v>
      </c>
    </row>
    <row r="135" spans="1:11" x14ac:dyDescent="0.2">
      <c r="A135" s="2">
        <v>108112502</v>
      </c>
      <c r="B135" s="10" t="s">
        <v>186</v>
      </c>
      <c r="C135" s="11" t="s">
        <v>180</v>
      </c>
      <c r="D135" s="24">
        <v>18455843.550000001</v>
      </c>
      <c r="E135" s="38">
        <v>19182316</v>
      </c>
      <c r="F135" s="12">
        <f t="shared" si="12"/>
        <v>726472.44999999925</v>
      </c>
      <c r="G135" s="13">
        <f t="shared" si="13"/>
        <v>3.936273343626167E-2</v>
      </c>
      <c r="H135" s="21">
        <v>2456774.2400000002</v>
      </c>
      <c r="I135" s="12">
        <v>2494083</v>
      </c>
      <c r="J135" s="39">
        <f t="shared" si="14"/>
        <v>37308.759999999776</v>
      </c>
      <c r="K135" s="14">
        <f t="shared" si="15"/>
        <v>1.5186075868330406E-2</v>
      </c>
    </row>
    <row r="136" spans="1:11" x14ac:dyDescent="0.2">
      <c r="A136" s="2">
        <v>108114503</v>
      </c>
      <c r="B136" s="10" t="s">
        <v>187</v>
      </c>
      <c r="C136" s="11" t="s">
        <v>180</v>
      </c>
      <c r="D136" s="24">
        <v>8715260.9900000002</v>
      </c>
      <c r="E136" s="38">
        <v>8764168</v>
      </c>
      <c r="F136" s="12">
        <f t="shared" si="12"/>
        <v>48907.009999999776</v>
      </c>
      <c r="G136" s="13">
        <f t="shared" si="13"/>
        <v>5.6116517974752903E-3</v>
      </c>
      <c r="H136" s="21">
        <v>798312.46</v>
      </c>
      <c r="I136" s="12">
        <v>806307</v>
      </c>
      <c r="J136" s="39">
        <f t="shared" si="14"/>
        <v>7994.5400000000373</v>
      </c>
      <c r="K136" s="14">
        <f t="shared" si="15"/>
        <v>1.0014299413540454E-2</v>
      </c>
    </row>
    <row r="137" spans="1:11" x14ac:dyDescent="0.2">
      <c r="A137" s="2">
        <v>108116003</v>
      </c>
      <c r="B137" s="10" t="s">
        <v>188</v>
      </c>
      <c r="C137" s="11" t="s">
        <v>180</v>
      </c>
      <c r="D137" s="24">
        <v>9576811.3900000006</v>
      </c>
      <c r="E137" s="38">
        <v>9609590</v>
      </c>
      <c r="F137" s="12">
        <f t="shared" si="12"/>
        <v>32778.609999999404</v>
      </c>
      <c r="G137" s="13">
        <f t="shared" si="13"/>
        <v>3.4227060203176249E-3</v>
      </c>
      <c r="H137" s="21">
        <v>1240336.1499999999</v>
      </c>
      <c r="I137" s="12">
        <v>1254927</v>
      </c>
      <c r="J137" s="39">
        <f t="shared" si="14"/>
        <v>14590.850000000093</v>
      </c>
      <c r="K137" s="14">
        <f t="shared" si="15"/>
        <v>1.1763625530063035E-2</v>
      </c>
    </row>
    <row r="138" spans="1:11" x14ac:dyDescent="0.2">
      <c r="A138" s="2">
        <v>108116303</v>
      </c>
      <c r="B138" s="10" t="s">
        <v>189</v>
      </c>
      <c r="C138" s="11" t="s">
        <v>180</v>
      </c>
      <c r="D138" s="24">
        <v>6746942.2000000002</v>
      </c>
      <c r="E138" s="38">
        <v>6781613</v>
      </c>
      <c r="F138" s="12">
        <f t="shared" si="12"/>
        <v>34670.799999999814</v>
      </c>
      <c r="G138" s="13">
        <f t="shared" si="13"/>
        <v>5.1387427033241541E-3</v>
      </c>
      <c r="H138" s="21">
        <v>619608.88</v>
      </c>
      <c r="I138" s="12">
        <v>625168</v>
      </c>
      <c r="J138" s="39">
        <f t="shared" si="14"/>
        <v>5559.1199999999953</v>
      </c>
      <c r="K138" s="14">
        <f t="shared" si="15"/>
        <v>8.9719824544799865E-3</v>
      </c>
    </row>
    <row r="139" spans="1:11" x14ac:dyDescent="0.2">
      <c r="A139" s="2">
        <v>108116503</v>
      </c>
      <c r="B139" s="10" t="s">
        <v>190</v>
      </c>
      <c r="C139" s="11" t="s">
        <v>180</v>
      </c>
      <c r="D139" s="24">
        <v>3315927.16</v>
      </c>
      <c r="E139" s="38">
        <v>3326402</v>
      </c>
      <c r="F139" s="12">
        <f t="shared" si="12"/>
        <v>10474.839999999851</v>
      </c>
      <c r="G139" s="13">
        <f t="shared" si="13"/>
        <v>3.1589475566163676E-3</v>
      </c>
      <c r="H139" s="21">
        <v>753117.82</v>
      </c>
      <c r="I139" s="12">
        <v>756473</v>
      </c>
      <c r="J139" s="39">
        <f t="shared" si="14"/>
        <v>3355.1800000000512</v>
      </c>
      <c r="K139" s="14">
        <f t="shared" si="15"/>
        <v>4.4550532611219466E-3</v>
      </c>
    </row>
    <row r="140" spans="1:11" x14ac:dyDescent="0.2">
      <c r="A140" s="2">
        <v>108118503</v>
      </c>
      <c r="B140" s="10" t="s">
        <v>191</v>
      </c>
      <c r="C140" s="11" t="s">
        <v>180</v>
      </c>
      <c r="D140" s="24">
        <v>4014019.83</v>
      </c>
      <c r="E140" s="38">
        <v>4028417</v>
      </c>
      <c r="F140" s="12">
        <f t="shared" si="12"/>
        <v>14397.169999999925</v>
      </c>
      <c r="G140" s="13">
        <f t="shared" si="13"/>
        <v>3.5867211946483896E-3</v>
      </c>
      <c r="H140" s="21">
        <v>826884.22</v>
      </c>
      <c r="I140" s="12">
        <v>834293</v>
      </c>
      <c r="J140" s="39">
        <f t="shared" si="14"/>
        <v>7408.7800000000279</v>
      </c>
      <c r="K140" s="14">
        <f t="shared" si="15"/>
        <v>8.959875906206104E-3</v>
      </c>
    </row>
    <row r="141" spans="1:11" x14ac:dyDescent="0.2">
      <c r="A141" s="2">
        <v>109122703</v>
      </c>
      <c r="B141" s="10" t="s">
        <v>204</v>
      </c>
      <c r="C141" s="11" t="s">
        <v>205</v>
      </c>
      <c r="D141" s="24">
        <v>5430152.6299999999</v>
      </c>
      <c r="E141" s="38">
        <v>5480777</v>
      </c>
      <c r="F141" s="12">
        <f t="shared" si="12"/>
        <v>50624.370000000112</v>
      </c>
      <c r="G141" s="13">
        <f t="shared" si="13"/>
        <v>9.3228263456749481E-3</v>
      </c>
      <c r="H141" s="21">
        <v>648488.5</v>
      </c>
      <c r="I141" s="12">
        <v>657641</v>
      </c>
      <c r="J141" s="39">
        <f t="shared" si="14"/>
        <v>9152.5</v>
      </c>
      <c r="K141" s="14">
        <f t="shared" si="15"/>
        <v>1.4113588752923144E-2</v>
      </c>
    </row>
    <row r="142" spans="1:11" x14ac:dyDescent="0.2">
      <c r="A142" s="2">
        <v>121135003</v>
      </c>
      <c r="B142" s="10" t="s">
        <v>445</v>
      </c>
      <c r="C142" s="11" t="s">
        <v>446</v>
      </c>
      <c r="D142" s="24">
        <v>3477112.9</v>
      </c>
      <c r="E142" s="38">
        <v>3636642</v>
      </c>
      <c r="F142" s="12">
        <f t="shared" si="12"/>
        <v>159529.10000000009</v>
      </c>
      <c r="G142" s="13">
        <f t="shared" si="13"/>
        <v>4.58797584628328E-2</v>
      </c>
      <c r="H142" s="21">
        <v>883536.8</v>
      </c>
      <c r="I142" s="12">
        <v>901350</v>
      </c>
      <c r="J142" s="39">
        <f t="shared" si="14"/>
        <v>17813.199999999953</v>
      </c>
      <c r="K142" s="14">
        <f t="shared" si="15"/>
        <v>2.0161242859380563E-2</v>
      </c>
    </row>
    <row r="143" spans="1:11" x14ac:dyDescent="0.2">
      <c r="A143" s="2">
        <v>121135503</v>
      </c>
      <c r="B143" s="10" t="s">
        <v>447</v>
      </c>
      <c r="C143" s="11" t="s">
        <v>446</v>
      </c>
      <c r="D143" s="24">
        <v>8890522.5800000001</v>
      </c>
      <c r="E143" s="38">
        <v>9003462</v>
      </c>
      <c r="F143" s="12">
        <f t="shared" si="12"/>
        <v>112939.41999999993</v>
      </c>
      <c r="G143" s="13">
        <f t="shared" si="13"/>
        <v>1.2703349998127998E-2</v>
      </c>
      <c r="H143" s="21">
        <v>1511667.88</v>
      </c>
      <c r="I143" s="12">
        <v>1535653</v>
      </c>
      <c r="J143" s="39">
        <f t="shared" si="14"/>
        <v>23985.120000000112</v>
      </c>
      <c r="K143" s="14">
        <f t="shared" si="15"/>
        <v>1.5866659811545454E-2</v>
      </c>
    </row>
    <row r="144" spans="1:11" x14ac:dyDescent="0.2">
      <c r="A144" s="2">
        <v>121136503</v>
      </c>
      <c r="B144" s="10" t="s">
        <v>448</v>
      </c>
      <c r="C144" s="11" t="s">
        <v>446</v>
      </c>
      <c r="D144" s="24">
        <v>6572007.6500000004</v>
      </c>
      <c r="E144" s="38">
        <v>6619150</v>
      </c>
      <c r="F144" s="12">
        <f t="shared" si="12"/>
        <v>47142.349999999627</v>
      </c>
      <c r="G144" s="13">
        <f t="shared" si="13"/>
        <v>7.1732037621714618E-3</v>
      </c>
      <c r="H144" s="21">
        <v>1140827.1000000001</v>
      </c>
      <c r="I144" s="12">
        <v>1157108</v>
      </c>
      <c r="J144" s="39">
        <f t="shared" si="14"/>
        <v>16280.899999999907</v>
      </c>
      <c r="K144" s="14">
        <f t="shared" si="15"/>
        <v>1.4271137142516956E-2</v>
      </c>
    </row>
    <row r="145" spans="1:11" x14ac:dyDescent="0.2">
      <c r="A145" s="2">
        <v>121136603</v>
      </c>
      <c r="B145" s="10" t="s">
        <v>449</v>
      </c>
      <c r="C145" s="11" t="s">
        <v>446</v>
      </c>
      <c r="D145" s="24">
        <v>8582026.0899999999</v>
      </c>
      <c r="E145" s="38">
        <v>8758268</v>
      </c>
      <c r="F145" s="12">
        <f t="shared" si="12"/>
        <v>176241.91000000015</v>
      </c>
      <c r="G145" s="13">
        <f t="shared" si="13"/>
        <v>2.0536165720279248E-2</v>
      </c>
      <c r="H145" s="21">
        <v>1090841.6100000001</v>
      </c>
      <c r="I145" s="12">
        <v>1120411</v>
      </c>
      <c r="J145" s="39">
        <f t="shared" si="14"/>
        <v>29569.389999999898</v>
      </c>
      <c r="K145" s="14">
        <f t="shared" si="15"/>
        <v>2.7106950934884026E-2</v>
      </c>
    </row>
    <row r="146" spans="1:11" x14ac:dyDescent="0.2">
      <c r="A146" s="2">
        <v>121139004</v>
      </c>
      <c r="B146" s="10" t="s">
        <v>450</v>
      </c>
      <c r="C146" s="11" t="s">
        <v>446</v>
      </c>
      <c r="D146" s="24">
        <v>3168291.62</v>
      </c>
      <c r="E146" s="38">
        <v>3248676</v>
      </c>
      <c r="F146" s="12">
        <f t="shared" si="12"/>
        <v>80384.379999999888</v>
      </c>
      <c r="G146" s="13">
        <f t="shared" si="13"/>
        <v>2.5371521829799203E-2</v>
      </c>
      <c r="H146" s="21">
        <v>454424.11</v>
      </c>
      <c r="I146" s="12">
        <v>461443</v>
      </c>
      <c r="J146" s="39">
        <f t="shared" si="14"/>
        <v>7018.890000000014</v>
      </c>
      <c r="K146" s="14">
        <f t="shared" si="15"/>
        <v>1.5445681348201384E-2</v>
      </c>
    </row>
    <row r="147" spans="1:11" x14ac:dyDescent="0.2">
      <c r="A147" s="2">
        <v>110141003</v>
      </c>
      <c r="B147" s="10" t="s">
        <v>222</v>
      </c>
      <c r="C147" s="11" t="s">
        <v>223</v>
      </c>
      <c r="D147" s="24">
        <v>8199646.4800000004</v>
      </c>
      <c r="E147" s="38">
        <v>8293191</v>
      </c>
      <c r="F147" s="12">
        <f t="shared" si="12"/>
        <v>93544.519999999553</v>
      </c>
      <c r="G147" s="13">
        <f t="shared" si="13"/>
        <v>1.140836013213091E-2</v>
      </c>
      <c r="H147" s="21">
        <v>1270507.43</v>
      </c>
      <c r="I147" s="12">
        <v>1288300</v>
      </c>
      <c r="J147" s="39">
        <f t="shared" si="14"/>
        <v>17792.570000000065</v>
      </c>
      <c r="K147" s="14">
        <f t="shared" si="15"/>
        <v>1.400430220230988E-2</v>
      </c>
    </row>
    <row r="148" spans="1:11" x14ac:dyDescent="0.2">
      <c r="A148" s="2">
        <v>110141103</v>
      </c>
      <c r="B148" s="10" t="s">
        <v>224</v>
      </c>
      <c r="C148" s="11" t="s">
        <v>223</v>
      </c>
      <c r="D148" s="24">
        <v>8416159.9600000009</v>
      </c>
      <c r="E148" s="38">
        <v>8456729</v>
      </c>
      <c r="F148" s="12">
        <f t="shared" si="12"/>
        <v>40569.039999999106</v>
      </c>
      <c r="G148" s="13">
        <f t="shared" si="13"/>
        <v>4.8203741602837955E-3</v>
      </c>
      <c r="H148" s="21">
        <v>1727952.68</v>
      </c>
      <c r="I148" s="12">
        <v>1748144</v>
      </c>
      <c r="J148" s="39">
        <f t="shared" si="14"/>
        <v>20191.320000000065</v>
      </c>
      <c r="K148" s="14">
        <f t="shared" si="15"/>
        <v>1.1685111654793733E-2</v>
      </c>
    </row>
    <row r="149" spans="1:11" x14ac:dyDescent="0.2">
      <c r="A149" s="2">
        <v>110147003</v>
      </c>
      <c r="B149" s="10" t="s">
        <v>225</v>
      </c>
      <c r="C149" s="11" t="s">
        <v>223</v>
      </c>
      <c r="D149" s="24">
        <v>5275855.97</v>
      </c>
      <c r="E149" s="38">
        <v>5310321</v>
      </c>
      <c r="F149" s="12">
        <f t="shared" si="12"/>
        <v>34465.030000000261</v>
      </c>
      <c r="G149" s="13">
        <f t="shared" si="13"/>
        <v>6.5325949373861054E-3</v>
      </c>
      <c r="H149" s="21">
        <v>867511.46</v>
      </c>
      <c r="I149" s="12">
        <v>877392</v>
      </c>
      <c r="J149" s="39">
        <f t="shared" si="14"/>
        <v>9880.5400000000373</v>
      </c>
      <c r="K149" s="14">
        <f t="shared" si="15"/>
        <v>1.138952100990117E-2</v>
      </c>
    </row>
    <row r="150" spans="1:11" x14ac:dyDescent="0.2">
      <c r="A150" s="2">
        <v>110148002</v>
      </c>
      <c r="B150" s="10" t="s">
        <v>226</v>
      </c>
      <c r="C150" s="11" t="s">
        <v>223</v>
      </c>
      <c r="D150" s="24">
        <v>7724156.1500000004</v>
      </c>
      <c r="E150" s="38">
        <v>7921450</v>
      </c>
      <c r="F150" s="12">
        <f t="shared" si="12"/>
        <v>197293.84999999963</v>
      </c>
      <c r="G150" s="13">
        <f t="shared" si="13"/>
        <v>2.5542447118964525E-2</v>
      </c>
      <c r="H150" s="21">
        <v>3302371.58</v>
      </c>
      <c r="I150" s="12">
        <v>3315119</v>
      </c>
      <c r="J150" s="39">
        <f t="shared" si="14"/>
        <v>12747.419999999925</v>
      </c>
      <c r="K150" s="14">
        <f t="shared" si="15"/>
        <v>3.8600804576933542E-3</v>
      </c>
    </row>
    <row r="151" spans="1:11" x14ac:dyDescent="0.2">
      <c r="A151" s="2">
        <v>124150503</v>
      </c>
      <c r="B151" s="10" t="s">
        <v>498</v>
      </c>
      <c r="C151" s="11" t="s">
        <v>499</v>
      </c>
      <c r="D151" s="24">
        <v>15107702.08</v>
      </c>
      <c r="E151" s="38">
        <v>15240301</v>
      </c>
      <c r="F151" s="12">
        <f t="shared" si="12"/>
        <v>132598.91999999993</v>
      </c>
      <c r="G151" s="13">
        <f t="shared" si="13"/>
        <v>8.7769085793357078E-3</v>
      </c>
      <c r="H151" s="21">
        <v>2559045.6</v>
      </c>
      <c r="I151" s="12">
        <v>2598897</v>
      </c>
      <c r="J151" s="39">
        <f t="shared" si="14"/>
        <v>39851.399999999907</v>
      </c>
      <c r="K151" s="14">
        <f t="shared" si="15"/>
        <v>1.5572758844156551E-2</v>
      </c>
    </row>
    <row r="152" spans="1:11" x14ac:dyDescent="0.2">
      <c r="A152" s="2">
        <v>124151902</v>
      </c>
      <c r="B152" s="10" t="s">
        <v>500</v>
      </c>
      <c r="C152" s="11" t="s">
        <v>499</v>
      </c>
      <c r="D152" s="24">
        <v>25144438.960000001</v>
      </c>
      <c r="E152" s="38">
        <v>25401531</v>
      </c>
      <c r="F152" s="12">
        <f t="shared" si="12"/>
        <v>257092.03999999911</v>
      </c>
      <c r="G152" s="13">
        <f t="shared" si="13"/>
        <v>1.0224608328266278E-2</v>
      </c>
      <c r="H152" s="21">
        <v>5052279.8600000003</v>
      </c>
      <c r="I152" s="12">
        <v>5152658</v>
      </c>
      <c r="J152" s="39">
        <f t="shared" si="14"/>
        <v>100378.13999999966</v>
      </c>
      <c r="K152" s="14">
        <f t="shared" si="15"/>
        <v>1.9867889899511555E-2</v>
      </c>
    </row>
    <row r="153" spans="1:11" x14ac:dyDescent="0.2">
      <c r="A153" s="2">
        <v>124152003</v>
      </c>
      <c r="B153" s="10" t="s">
        <v>501</v>
      </c>
      <c r="C153" s="11" t="s">
        <v>499</v>
      </c>
      <c r="D153" s="24">
        <v>14607840.92</v>
      </c>
      <c r="E153" s="38">
        <v>14786095</v>
      </c>
      <c r="F153" s="12">
        <f t="shared" si="12"/>
        <v>178254.08000000007</v>
      </c>
      <c r="G153" s="13">
        <f t="shared" si="13"/>
        <v>1.2202630147481103E-2</v>
      </c>
      <c r="H153" s="21">
        <v>5455116.8300000001</v>
      </c>
      <c r="I153" s="12">
        <v>5530856</v>
      </c>
      <c r="J153" s="39">
        <f t="shared" si="14"/>
        <v>75739.169999999925</v>
      </c>
      <c r="K153" s="14">
        <f t="shared" si="15"/>
        <v>1.3884060114620849E-2</v>
      </c>
    </row>
    <row r="154" spans="1:11" x14ac:dyDescent="0.2">
      <c r="A154" s="2">
        <v>124153503</v>
      </c>
      <c r="B154" s="10" t="s">
        <v>502</v>
      </c>
      <c r="C154" s="11" t="s">
        <v>499</v>
      </c>
      <c r="D154" s="24">
        <v>2588343.7400000002</v>
      </c>
      <c r="E154" s="38">
        <v>2637638</v>
      </c>
      <c r="F154" s="12">
        <f t="shared" si="12"/>
        <v>49294.259999999776</v>
      </c>
      <c r="G154" s="13">
        <f t="shared" si="13"/>
        <v>1.9044711580695914E-2</v>
      </c>
      <c r="H154" s="21">
        <v>1491664.38</v>
      </c>
      <c r="I154" s="12">
        <v>1497936</v>
      </c>
      <c r="J154" s="39">
        <f t="shared" si="14"/>
        <v>6271.6200000001118</v>
      </c>
      <c r="K154" s="14">
        <f t="shared" si="15"/>
        <v>4.2044444340757891E-3</v>
      </c>
    </row>
    <row r="155" spans="1:11" x14ac:dyDescent="0.2">
      <c r="A155" s="2">
        <v>124154003</v>
      </c>
      <c r="B155" s="10" t="s">
        <v>503</v>
      </c>
      <c r="C155" s="11" t="s">
        <v>499</v>
      </c>
      <c r="D155" s="24">
        <v>5651628.3300000001</v>
      </c>
      <c r="E155" s="38">
        <v>5798182</v>
      </c>
      <c r="F155" s="12">
        <f t="shared" si="12"/>
        <v>146553.66999999993</v>
      </c>
      <c r="G155" s="13">
        <f t="shared" si="13"/>
        <v>2.5931229274590305E-2</v>
      </c>
      <c r="H155" s="21">
        <v>1700375.34</v>
      </c>
      <c r="I155" s="12">
        <v>1725489</v>
      </c>
      <c r="J155" s="39">
        <f t="shared" si="14"/>
        <v>25113.659999999916</v>
      </c>
      <c r="K155" s="14">
        <f t="shared" si="15"/>
        <v>1.4769480248990153E-2</v>
      </c>
    </row>
    <row r="156" spans="1:11" x14ac:dyDescent="0.2">
      <c r="A156" s="2">
        <v>124156503</v>
      </c>
      <c r="B156" s="10" t="s">
        <v>504</v>
      </c>
      <c r="C156" s="11" t="s">
        <v>499</v>
      </c>
      <c r="D156" s="24">
        <v>6257202.0599999996</v>
      </c>
      <c r="E156" s="38">
        <v>6366939</v>
      </c>
      <c r="F156" s="12">
        <f t="shared" si="12"/>
        <v>109736.94000000041</v>
      </c>
      <c r="G156" s="13">
        <f t="shared" si="13"/>
        <v>1.7537701187805402E-2</v>
      </c>
      <c r="H156" s="21">
        <v>1368643.22</v>
      </c>
      <c r="I156" s="12">
        <v>1392685</v>
      </c>
      <c r="J156" s="39">
        <f t="shared" si="14"/>
        <v>24041.780000000028</v>
      </c>
      <c r="K156" s="14">
        <f t="shared" si="15"/>
        <v>1.7566141159856129E-2</v>
      </c>
    </row>
    <row r="157" spans="1:11" x14ac:dyDescent="0.2">
      <c r="A157" s="2">
        <v>124156603</v>
      </c>
      <c r="B157" s="10" t="s">
        <v>505</v>
      </c>
      <c r="C157" s="11" t="s">
        <v>499</v>
      </c>
      <c r="D157" s="24">
        <v>5899201.9800000004</v>
      </c>
      <c r="E157" s="38">
        <v>6030192</v>
      </c>
      <c r="F157" s="12">
        <f t="shared" si="12"/>
        <v>130990.01999999955</v>
      </c>
      <c r="G157" s="13">
        <f t="shared" si="13"/>
        <v>2.2204701660342125E-2</v>
      </c>
      <c r="H157" s="21">
        <v>1922351.79</v>
      </c>
      <c r="I157" s="12">
        <v>1955886</v>
      </c>
      <c r="J157" s="39">
        <f t="shared" si="14"/>
        <v>33534.209999999963</v>
      </c>
      <c r="K157" s="14">
        <f t="shared" si="15"/>
        <v>1.7444366933484095E-2</v>
      </c>
    </row>
    <row r="158" spans="1:11" x14ac:dyDescent="0.2">
      <c r="A158" s="2">
        <v>124156703</v>
      </c>
      <c r="B158" s="10" t="s">
        <v>506</v>
      </c>
      <c r="C158" s="11" t="s">
        <v>499</v>
      </c>
      <c r="D158" s="24">
        <v>12687196.710000001</v>
      </c>
      <c r="E158" s="38">
        <v>12731654</v>
      </c>
      <c r="F158" s="12">
        <f t="shared" si="12"/>
        <v>44457.289999999106</v>
      </c>
      <c r="G158" s="13">
        <f t="shared" si="13"/>
        <v>3.5041066215169532E-3</v>
      </c>
      <c r="H158" s="21">
        <v>1868207.14</v>
      </c>
      <c r="I158" s="12">
        <v>1918956</v>
      </c>
      <c r="J158" s="39">
        <f t="shared" si="14"/>
        <v>50748.860000000102</v>
      </c>
      <c r="K158" s="14">
        <f t="shared" si="15"/>
        <v>2.7164471708420998E-2</v>
      </c>
    </row>
    <row r="159" spans="1:11" x14ac:dyDescent="0.2">
      <c r="A159" s="2">
        <v>124157203</v>
      </c>
      <c r="B159" s="10" t="s">
        <v>507</v>
      </c>
      <c r="C159" s="11" t="s">
        <v>499</v>
      </c>
      <c r="D159" s="24">
        <v>4793249.22</v>
      </c>
      <c r="E159" s="38">
        <v>4879859</v>
      </c>
      <c r="F159" s="12">
        <f t="shared" si="12"/>
        <v>86609.780000000261</v>
      </c>
      <c r="G159" s="13">
        <f t="shared" si="13"/>
        <v>1.8069116798395946E-2</v>
      </c>
      <c r="H159" s="21">
        <v>1553183.54</v>
      </c>
      <c r="I159" s="12">
        <v>1563865</v>
      </c>
      <c r="J159" s="39">
        <f t="shared" si="14"/>
        <v>10681.459999999963</v>
      </c>
      <c r="K159" s="14">
        <f t="shared" si="15"/>
        <v>6.8771395813272415E-3</v>
      </c>
    </row>
    <row r="160" spans="1:11" x14ac:dyDescent="0.2">
      <c r="A160" s="2">
        <v>124157802</v>
      </c>
      <c r="B160" s="10" t="s">
        <v>508</v>
      </c>
      <c r="C160" s="11" t="s">
        <v>499</v>
      </c>
      <c r="D160" s="24">
        <v>3545004.32</v>
      </c>
      <c r="E160" s="38">
        <v>3627996</v>
      </c>
      <c r="F160" s="12">
        <f t="shared" si="12"/>
        <v>82991.680000000168</v>
      </c>
      <c r="G160" s="13">
        <f t="shared" si="13"/>
        <v>2.3410882613536611E-2</v>
      </c>
      <c r="H160" s="21">
        <v>2270553.96</v>
      </c>
      <c r="I160" s="12">
        <v>2280947</v>
      </c>
      <c r="J160" s="39">
        <f t="shared" si="14"/>
        <v>10393.040000000037</v>
      </c>
      <c r="K160" s="14">
        <f t="shared" si="15"/>
        <v>4.5773146919617968E-3</v>
      </c>
    </row>
    <row r="161" spans="1:11" x14ac:dyDescent="0.2">
      <c r="A161" s="2">
        <v>124158503</v>
      </c>
      <c r="B161" s="10" t="s">
        <v>509</v>
      </c>
      <c r="C161" s="11" t="s">
        <v>499</v>
      </c>
      <c r="D161" s="24">
        <v>3269336.83</v>
      </c>
      <c r="E161" s="38">
        <v>3293473</v>
      </c>
      <c r="F161" s="12">
        <f t="shared" si="12"/>
        <v>24136.169999999925</v>
      </c>
      <c r="G161" s="13">
        <f t="shared" si="13"/>
        <v>7.3825889637685101E-3</v>
      </c>
      <c r="H161" s="21">
        <v>1653913.64</v>
      </c>
      <c r="I161" s="12">
        <v>1662903</v>
      </c>
      <c r="J161" s="39">
        <f t="shared" si="14"/>
        <v>8989.3600000001024</v>
      </c>
      <c r="K161" s="14">
        <f t="shared" si="15"/>
        <v>5.435205190036466E-3</v>
      </c>
    </row>
    <row r="162" spans="1:11" x14ac:dyDescent="0.2">
      <c r="A162" s="2">
        <v>124159002</v>
      </c>
      <c r="B162" s="10" t="s">
        <v>510</v>
      </c>
      <c r="C162" s="11" t="s">
        <v>499</v>
      </c>
      <c r="D162" s="24">
        <v>8202365.2800000003</v>
      </c>
      <c r="E162" s="38">
        <v>8421880</v>
      </c>
      <c r="F162" s="12">
        <f t="shared" si="12"/>
        <v>219514.71999999974</v>
      </c>
      <c r="G162" s="13">
        <f t="shared" si="13"/>
        <v>2.6762368232398415E-2</v>
      </c>
      <c r="H162" s="21">
        <v>5159595.21</v>
      </c>
      <c r="I162" s="12">
        <v>5180373</v>
      </c>
      <c r="J162" s="39">
        <f t="shared" si="14"/>
        <v>20777.790000000037</v>
      </c>
      <c r="K162" s="14">
        <f t="shared" si="15"/>
        <v>4.0270193986787651E-3</v>
      </c>
    </row>
    <row r="163" spans="1:11" x14ac:dyDescent="0.2">
      <c r="A163" s="2">
        <v>106160303</v>
      </c>
      <c r="B163" s="10" t="s">
        <v>125</v>
      </c>
      <c r="C163" s="11" t="s">
        <v>126</v>
      </c>
      <c r="D163" s="24">
        <v>5903832.96</v>
      </c>
      <c r="E163" s="38">
        <v>5911984</v>
      </c>
      <c r="F163" s="12">
        <f t="shared" si="12"/>
        <v>8151.0400000000373</v>
      </c>
      <c r="G163" s="13">
        <f t="shared" si="13"/>
        <v>1.3806352678379366E-3</v>
      </c>
      <c r="H163" s="21">
        <v>670958.38</v>
      </c>
      <c r="I163" s="12">
        <v>675957</v>
      </c>
      <c r="J163" s="39">
        <f t="shared" si="14"/>
        <v>4998.6199999999953</v>
      </c>
      <c r="K163" s="14">
        <f t="shared" si="15"/>
        <v>7.4499702947297495E-3</v>
      </c>
    </row>
    <row r="164" spans="1:11" x14ac:dyDescent="0.2">
      <c r="A164" s="2">
        <v>106161203</v>
      </c>
      <c r="B164" s="10" t="s">
        <v>127</v>
      </c>
      <c r="C164" s="11" t="s">
        <v>126</v>
      </c>
      <c r="D164" s="24">
        <v>2880679.19</v>
      </c>
      <c r="E164" s="38">
        <v>3066205</v>
      </c>
      <c r="F164" s="12">
        <f t="shared" si="12"/>
        <v>185525.81000000006</v>
      </c>
      <c r="G164" s="13">
        <f t="shared" si="13"/>
        <v>6.4403495760317578E-2</v>
      </c>
      <c r="H164" s="21">
        <v>491098.51</v>
      </c>
      <c r="I164" s="12">
        <v>498535</v>
      </c>
      <c r="J164" s="39">
        <f t="shared" si="14"/>
        <v>7436.4899999999907</v>
      </c>
      <c r="K164" s="14">
        <f t="shared" si="15"/>
        <v>1.514256274163811E-2</v>
      </c>
    </row>
    <row r="165" spans="1:11" x14ac:dyDescent="0.2">
      <c r="A165" s="2">
        <v>106161703</v>
      </c>
      <c r="B165" s="10" t="s">
        <v>128</v>
      </c>
      <c r="C165" s="11" t="s">
        <v>126</v>
      </c>
      <c r="D165" s="24">
        <v>5230017.51</v>
      </c>
      <c r="E165" s="38">
        <v>5314672</v>
      </c>
      <c r="F165" s="12">
        <f t="shared" si="12"/>
        <v>84654.490000000224</v>
      </c>
      <c r="G165" s="13">
        <f t="shared" si="13"/>
        <v>1.6186272768329648E-2</v>
      </c>
      <c r="H165" s="21">
        <v>671055.15</v>
      </c>
      <c r="I165" s="12">
        <v>680095</v>
      </c>
      <c r="J165" s="39">
        <f t="shared" si="14"/>
        <v>9039.8499999999767</v>
      </c>
      <c r="K165" s="14">
        <f t="shared" si="15"/>
        <v>1.3471098463367692E-2</v>
      </c>
    </row>
    <row r="166" spans="1:11" x14ac:dyDescent="0.2">
      <c r="A166" s="2">
        <v>106166503</v>
      </c>
      <c r="B166" s="10" t="s">
        <v>129</v>
      </c>
      <c r="C166" s="11" t="s">
        <v>126</v>
      </c>
      <c r="D166" s="24">
        <v>6989885.8600000003</v>
      </c>
      <c r="E166" s="38">
        <v>7015637</v>
      </c>
      <c r="F166" s="12">
        <f t="shared" si="12"/>
        <v>25751.139999999665</v>
      </c>
      <c r="G166" s="13">
        <f t="shared" si="13"/>
        <v>3.6840572958940511E-3</v>
      </c>
      <c r="H166" s="21">
        <v>764259.22</v>
      </c>
      <c r="I166" s="12">
        <v>772349</v>
      </c>
      <c r="J166" s="39">
        <f t="shared" si="14"/>
        <v>8089.7800000000279</v>
      </c>
      <c r="K166" s="14">
        <f t="shared" si="15"/>
        <v>1.0585125816342822E-2</v>
      </c>
    </row>
    <row r="167" spans="1:11" x14ac:dyDescent="0.2">
      <c r="A167" s="2">
        <v>106167504</v>
      </c>
      <c r="B167" s="10" t="s">
        <v>130</v>
      </c>
      <c r="C167" s="11" t="s">
        <v>126</v>
      </c>
      <c r="D167" s="24">
        <v>3388251.95</v>
      </c>
      <c r="E167" s="38">
        <v>3434682</v>
      </c>
      <c r="F167" s="12">
        <f t="shared" si="12"/>
        <v>46430.049999999814</v>
      </c>
      <c r="G167" s="13">
        <f t="shared" si="13"/>
        <v>1.3703246005657817E-2</v>
      </c>
      <c r="H167" s="21">
        <v>387096.26</v>
      </c>
      <c r="I167" s="12">
        <v>389689</v>
      </c>
      <c r="J167" s="39">
        <f t="shared" si="14"/>
        <v>2592.7399999999907</v>
      </c>
      <c r="K167" s="14">
        <f t="shared" si="15"/>
        <v>6.6979205637377913E-3</v>
      </c>
    </row>
    <row r="168" spans="1:11" x14ac:dyDescent="0.2">
      <c r="A168" s="2">
        <v>106168003</v>
      </c>
      <c r="B168" s="10" t="s">
        <v>131</v>
      </c>
      <c r="C168" s="11" t="s">
        <v>126</v>
      </c>
      <c r="D168" s="24">
        <v>8599743.4499999993</v>
      </c>
      <c r="E168" s="38">
        <v>8653679</v>
      </c>
      <c r="F168" s="12">
        <f t="shared" si="12"/>
        <v>53935.550000000745</v>
      </c>
      <c r="G168" s="13">
        <f t="shared" si="13"/>
        <v>6.2717626768273825E-3</v>
      </c>
      <c r="H168" s="21">
        <v>884754.04</v>
      </c>
      <c r="I168" s="12">
        <v>892637</v>
      </c>
      <c r="J168" s="39">
        <f t="shared" si="14"/>
        <v>7882.9599999999627</v>
      </c>
      <c r="K168" s="14">
        <f t="shared" si="15"/>
        <v>8.9097756479303136E-3</v>
      </c>
    </row>
    <row r="169" spans="1:11" x14ac:dyDescent="0.2">
      <c r="A169" s="2">
        <v>106169003</v>
      </c>
      <c r="B169" s="10" t="s">
        <v>132</v>
      </c>
      <c r="C169" s="11" t="s">
        <v>126</v>
      </c>
      <c r="D169" s="24">
        <v>5649471.0899999999</v>
      </c>
      <c r="E169" s="38">
        <v>5704325</v>
      </c>
      <c r="F169" s="12">
        <f t="shared" si="12"/>
        <v>54853.910000000149</v>
      </c>
      <c r="G169" s="13">
        <f t="shared" si="13"/>
        <v>9.7095655728012854E-3</v>
      </c>
      <c r="H169" s="21">
        <v>577625.97</v>
      </c>
      <c r="I169" s="12">
        <v>584765</v>
      </c>
      <c r="J169" s="39">
        <f t="shared" si="14"/>
        <v>7139.0300000000279</v>
      </c>
      <c r="K169" s="14">
        <f t="shared" si="15"/>
        <v>1.2359260786006606E-2</v>
      </c>
    </row>
    <row r="170" spans="1:11" x14ac:dyDescent="0.2">
      <c r="A170" s="2">
        <v>110171003</v>
      </c>
      <c r="B170" s="10" t="s">
        <v>227</v>
      </c>
      <c r="C170" s="11" t="s">
        <v>134</v>
      </c>
      <c r="D170" s="24">
        <v>12630485.119999999</v>
      </c>
      <c r="E170" s="38">
        <v>12719857</v>
      </c>
      <c r="F170" s="12">
        <f t="shared" si="12"/>
        <v>89371.88000000082</v>
      </c>
      <c r="G170" s="13">
        <f t="shared" si="13"/>
        <v>7.0758865673720712E-3</v>
      </c>
      <c r="H170" s="21">
        <v>1768708.38</v>
      </c>
      <c r="I170" s="12">
        <v>1795045</v>
      </c>
      <c r="J170" s="39">
        <f t="shared" si="14"/>
        <v>26336.620000000112</v>
      </c>
      <c r="K170" s="14">
        <f t="shared" si="15"/>
        <v>1.4890312217551722E-2</v>
      </c>
    </row>
    <row r="171" spans="1:11" x14ac:dyDescent="0.2">
      <c r="A171" s="2">
        <v>110171803</v>
      </c>
      <c r="B171" s="10" t="s">
        <v>228</v>
      </c>
      <c r="C171" s="11" t="s">
        <v>134</v>
      </c>
      <c r="D171" s="24">
        <v>7530683.9800000004</v>
      </c>
      <c r="E171" s="38">
        <v>7605387</v>
      </c>
      <c r="F171" s="12">
        <f t="shared" si="12"/>
        <v>74703.019999999553</v>
      </c>
      <c r="G171" s="13">
        <f t="shared" si="13"/>
        <v>9.9198187307283012E-3</v>
      </c>
      <c r="H171" s="21">
        <v>757612.32</v>
      </c>
      <c r="I171" s="12">
        <v>767446</v>
      </c>
      <c r="J171" s="39">
        <f t="shared" si="14"/>
        <v>9833.6800000000512</v>
      </c>
      <c r="K171" s="14">
        <f t="shared" si="15"/>
        <v>1.2979831162196587E-2</v>
      </c>
    </row>
    <row r="172" spans="1:11" x14ac:dyDescent="0.2">
      <c r="A172" s="2">
        <v>106172003</v>
      </c>
      <c r="B172" s="10" t="s">
        <v>133</v>
      </c>
      <c r="C172" s="11" t="s">
        <v>134</v>
      </c>
      <c r="D172" s="24">
        <v>15736448.289999999</v>
      </c>
      <c r="E172" s="38">
        <v>15971254</v>
      </c>
      <c r="F172" s="12">
        <f t="shared" si="12"/>
        <v>234805.71000000089</v>
      </c>
      <c r="G172" s="13">
        <f t="shared" si="13"/>
        <v>1.4921137582818626E-2</v>
      </c>
      <c r="H172" s="21">
        <v>3027732.04</v>
      </c>
      <c r="I172" s="12">
        <v>3065708</v>
      </c>
      <c r="J172" s="39">
        <f t="shared" si="14"/>
        <v>37975.959999999963</v>
      </c>
      <c r="K172" s="14">
        <f t="shared" si="15"/>
        <v>1.2542708369925618E-2</v>
      </c>
    </row>
    <row r="173" spans="1:11" x14ac:dyDescent="0.2">
      <c r="A173" s="2">
        <v>110173003</v>
      </c>
      <c r="B173" s="10" t="s">
        <v>229</v>
      </c>
      <c r="C173" s="11" t="s">
        <v>134</v>
      </c>
      <c r="D173" s="24">
        <v>5654118.4299999997</v>
      </c>
      <c r="E173" s="38">
        <v>5687433</v>
      </c>
      <c r="F173" s="12">
        <f t="shared" si="12"/>
        <v>33314.570000000298</v>
      </c>
      <c r="G173" s="13">
        <f t="shared" si="13"/>
        <v>5.8920891757833771E-3</v>
      </c>
      <c r="H173" s="21">
        <v>592762.26</v>
      </c>
      <c r="I173" s="12">
        <v>605665</v>
      </c>
      <c r="J173" s="39">
        <f t="shared" si="14"/>
        <v>12902.739999999991</v>
      </c>
      <c r="K173" s="14">
        <f t="shared" si="15"/>
        <v>2.1767141518085162E-2</v>
      </c>
    </row>
    <row r="174" spans="1:11" x14ac:dyDescent="0.2">
      <c r="A174" s="2">
        <v>110173504</v>
      </c>
      <c r="B174" s="10" t="s">
        <v>230</v>
      </c>
      <c r="C174" s="11" t="s">
        <v>134</v>
      </c>
      <c r="D174" s="24">
        <v>2759395.69</v>
      </c>
      <c r="E174" s="38">
        <v>2755137</v>
      </c>
      <c r="F174" s="12">
        <f t="shared" si="12"/>
        <v>-4258.6899999999441</v>
      </c>
      <c r="G174" s="13">
        <f t="shared" si="13"/>
        <v>-1.5433415422925242E-3</v>
      </c>
      <c r="H174" s="21">
        <v>266921.27</v>
      </c>
      <c r="I174" s="12">
        <v>270910</v>
      </c>
      <c r="J174" s="39">
        <f t="shared" si="14"/>
        <v>3988.7299999999814</v>
      </c>
      <c r="K174" s="14">
        <f t="shared" si="15"/>
        <v>1.4943470035190455E-2</v>
      </c>
    </row>
    <row r="175" spans="1:11" x14ac:dyDescent="0.2">
      <c r="A175" s="2">
        <v>110175003</v>
      </c>
      <c r="B175" s="10" t="s">
        <v>231</v>
      </c>
      <c r="C175" s="11" t="s">
        <v>134</v>
      </c>
      <c r="D175" s="24">
        <v>6932467.1299999999</v>
      </c>
      <c r="E175" s="38">
        <v>6965039</v>
      </c>
      <c r="F175" s="12">
        <f t="shared" si="12"/>
        <v>32571.870000000112</v>
      </c>
      <c r="G175" s="13">
        <f t="shared" si="13"/>
        <v>4.6984528580087349E-3</v>
      </c>
      <c r="H175" s="21">
        <v>735411.6</v>
      </c>
      <c r="I175" s="12">
        <v>744834</v>
      </c>
      <c r="J175" s="39">
        <f t="shared" si="14"/>
        <v>9422.4000000000233</v>
      </c>
      <c r="K175" s="14">
        <f t="shared" si="15"/>
        <v>1.281241688328009E-2</v>
      </c>
    </row>
    <row r="176" spans="1:11" x14ac:dyDescent="0.2">
      <c r="A176" s="2">
        <v>110177003</v>
      </c>
      <c r="B176" s="10" t="s">
        <v>232</v>
      </c>
      <c r="C176" s="11" t="s">
        <v>134</v>
      </c>
      <c r="D176" s="24">
        <v>11770632.85</v>
      </c>
      <c r="E176" s="38">
        <v>11810546</v>
      </c>
      <c r="F176" s="12">
        <f t="shared" si="12"/>
        <v>39913.150000000373</v>
      </c>
      <c r="G176" s="13">
        <f t="shared" si="13"/>
        <v>3.3909094361056699E-3</v>
      </c>
      <c r="H176" s="21">
        <v>1375243.29</v>
      </c>
      <c r="I176" s="12">
        <v>1398314</v>
      </c>
      <c r="J176" s="39">
        <f t="shared" si="14"/>
        <v>23070.709999999963</v>
      </c>
      <c r="K176" s="14">
        <f t="shared" si="15"/>
        <v>1.6775729914668379E-2</v>
      </c>
    </row>
    <row r="177" spans="1:11" x14ac:dyDescent="0.2">
      <c r="A177" s="2">
        <v>110179003</v>
      </c>
      <c r="B177" s="10" t="s">
        <v>233</v>
      </c>
      <c r="C177" s="11" t="s">
        <v>134</v>
      </c>
      <c r="D177" s="24">
        <v>7410952.4699999997</v>
      </c>
      <c r="E177" s="38">
        <v>7470475</v>
      </c>
      <c r="F177" s="12">
        <f t="shared" si="12"/>
        <v>59522.530000000261</v>
      </c>
      <c r="G177" s="13">
        <f t="shared" si="13"/>
        <v>8.0316977123994788E-3</v>
      </c>
      <c r="H177" s="21">
        <v>800931.86</v>
      </c>
      <c r="I177" s="12">
        <v>815624</v>
      </c>
      <c r="J177" s="39">
        <f t="shared" si="14"/>
        <v>14692.140000000014</v>
      </c>
      <c r="K177" s="14">
        <f t="shared" si="15"/>
        <v>1.8343807674225887E-2</v>
      </c>
    </row>
    <row r="178" spans="1:11" x14ac:dyDescent="0.2">
      <c r="A178" s="2">
        <v>110183602</v>
      </c>
      <c r="B178" s="10" t="s">
        <v>234</v>
      </c>
      <c r="C178" s="11" t="s">
        <v>235</v>
      </c>
      <c r="D178" s="24">
        <v>20464265.84</v>
      </c>
      <c r="E178" s="38">
        <v>20553689</v>
      </c>
      <c r="F178" s="12">
        <f t="shared" si="12"/>
        <v>89423.160000000149</v>
      </c>
      <c r="G178" s="13">
        <f t="shared" si="13"/>
        <v>4.3697223589233896E-3</v>
      </c>
      <c r="H178" s="21">
        <v>3340855.3</v>
      </c>
      <c r="I178" s="12">
        <v>3378482</v>
      </c>
      <c r="J178" s="39">
        <f t="shared" si="14"/>
        <v>37626.700000000186</v>
      </c>
      <c r="K178" s="14">
        <f t="shared" si="15"/>
        <v>1.1262594940882411E-2</v>
      </c>
    </row>
    <row r="179" spans="1:11" x14ac:dyDescent="0.2">
      <c r="A179" s="2">
        <v>116191004</v>
      </c>
      <c r="B179" s="10" t="s">
        <v>347</v>
      </c>
      <c r="C179" s="11" t="s">
        <v>348</v>
      </c>
      <c r="D179" s="24">
        <v>3328250.77</v>
      </c>
      <c r="E179" s="38">
        <v>3376394</v>
      </c>
      <c r="F179" s="12">
        <f t="shared" si="12"/>
        <v>48143.229999999981</v>
      </c>
      <c r="G179" s="13">
        <f t="shared" si="13"/>
        <v>1.4465024821431945E-2</v>
      </c>
      <c r="H179" s="21">
        <v>458686.15</v>
      </c>
      <c r="I179" s="12">
        <v>463996</v>
      </c>
      <c r="J179" s="39">
        <f t="shared" si="14"/>
        <v>5309.8499999999767</v>
      </c>
      <c r="K179" s="14">
        <f t="shared" si="15"/>
        <v>1.1576216112040828E-2</v>
      </c>
    </row>
    <row r="180" spans="1:11" x14ac:dyDescent="0.2">
      <c r="A180" s="2">
        <v>116191103</v>
      </c>
      <c r="B180" s="10" t="s">
        <v>349</v>
      </c>
      <c r="C180" s="11" t="s">
        <v>348</v>
      </c>
      <c r="D180" s="24">
        <v>14760767.85</v>
      </c>
      <c r="E180" s="38">
        <v>14794644</v>
      </c>
      <c r="F180" s="12">
        <f t="shared" si="12"/>
        <v>33876.150000000373</v>
      </c>
      <c r="G180" s="13">
        <f t="shared" si="13"/>
        <v>2.2950127218483675E-3</v>
      </c>
      <c r="H180" s="21">
        <v>2252378.85</v>
      </c>
      <c r="I180" s="12">
        <v>2277850</v>
      </c>
      <c r="J180" s="39">
        <f t="shared" si="14"/>
        <v>25471.149999999907</v>
      </c>
      <c r="K180" s="14">
        <f t="shared" si="15"/>
        <v>1.1308554952911188E-2</v>
      </c>
    </row>
    <row r="181" spans="1:11" x14ac:dyDescent="0.2">
      <c r="A181" s="2">
        <v>116191203</v>
      </c>
      <c r="B181" s="10" t="s">
        <v>350</v>
      </c>
      <c r="C181" s="11" t="s">
        <v>348</v>
      </c>
      <c r="D181" s="24">
        <v>5807698.0899999999</v>
      </c>
      <c r="E181" s="38">
        <v>5857840</v>
      </c>
      <c r="F181" s="12">
        <f t="shared" si="12"/>
        <v>50141.910000000149</v>
      </c>
      <c r="G181" s="13">
        <f t="shared" si="13"/>
        <v>8.6336977616548512E-3</v>
      </c>
      <c r="H181" s="21">
        <v>986925.95</v>
      </c>
      <c r="I181" s="12">
        <v>995793</v>
      </c>
      <c r="J181" s="39">
        <f t="shared" si="14"/>
        <v>8867.0500000000466</v>
      </c>
      <c r="K181" s="14">
        <f t="shared" si="15"/>
        <v>8.9845139850665053E-3</v>
      </c>
    </row>
    <row r="182" spans="1:11" x14ac:dyDescent="0.2">
      <c r="A182" s="2">
        <v>116191503</v>
      </c>
      <c r="B182" s="10" t="s">
        <v>351</v>
      </c>
      <c r="C182" s="11" t="s">
        <v>348</v>
      </c>
      <c r="D182" s="24">
        <v>6461528.1900000004</v>
      </c>
      <c r="E182" s="38">
        <v>6527017</v>
      </c>
      <c r="F182" s="12">
        <f t="shared" si="12"/>
        <v>65488.80999999959</v>
      </c>
      <c r="G182" s="13">
        <f t="shared" si="13"/>
        <v>1.0135189087521351E-2</v>
      </c>
      <c r="H182" s="21">
        <v>1182126.3999999999</v>
      </c>
      <c r="I182" s="12">
        <v>1193146</v>
      </c>
      <c r="J182" s="39">
        <f t="shared" si="14"/>
        <v>11019.600000000093</v>
      </c>
      <c r="K182" s="14">
        <f t="shared" si="15"/>
        <v>9.3218457856960937E-3</v>
      </c>
    </row>
    <row r="183" spans="1:11" x14ac:dyDescent="0.2">
      <c r="A183" s="2">
        <v>116195004</v>
      </c>
      <c r="B183" s="10" t="s">
        <v>352</v>
      </c>
      <c r="C183" s="11" t="s">
        <v>348</v>
      </c>
      <c r="D183" s="24">
        <v>4120670.43</v>
      </c>
      <c r="E183" s="38">
        <v>4158131</v>
      </c>
      <c r="F183" s="12">
        <f t="shared" si="12"/>
        <v>37460.569999999832</v>
      </c>
      <c r="G183" s="13">
        <f t="shared" si="13"/>
        <v>9.0908920371969258E-3</v>
      </c>
      <c r="H183" s="21">
        <v>511176.41</v>
      </c>
      <c r="I183" s="12">
        <v>518445</v>
      </c>
      <c r="J183" s="39">
        <f t="shared" si="14"/>
        <v>7268.5900000000256</v>
      </c>
      <c r="K183" s="14">
        <f t="shared" si="15"/>
        <v>1.4219337703788065E-2</v>
      </c>
    </row>
    <row r="184" spans="1:11" x14ac:dyDescent="0.2">
      <c r="A184" s="2">
        <v>116197503</v>
      </c>
      <c r="B184" s="10" t="s">
        <v>353</v>
      </c>
      <c r="C184" s="11" t="s">
        <v>348</v>
      </c>
      <c r="D184" s="24">
        <v>4639418.58</v>
      </c>
      <c r="E184" s="38">
        <v>4684302</v>
      </c>
      <c r="F184" s="12">
        <f t="shared" si="12"/>
        <v>44883.419999999925</v>
      </c>
      <c r="G184" s="13">
        <f t="shared" si="13"/>
        <v>9.6743631181474311E-3</v>
      </c>
      <c r="H184" s="21">
        <v>813712.87</v>
      </c>
      <c r="I184" s="12">
        <v>821833</v>
      </c>
      <c r="J184" s="39">
        <f t="shared" si="14"/>
        <v>8120.1300000000047</v>
      </c>
      <c r="K184" s="14">
        <f t="shared" si="15"/>
        <v>9.979109707334486E-3</v>
      </c>
    </row>
    <row r="185" spans="1:11" x14ac:dyDescent="0.2">
      <c r="A185" s="2">
        <v>105201033</v>
      </c>
      <c r="B185" s="10" t="s">
        <v>105</v>
      </c>
      <c r="C185" s="11" t="s">
        <v>106</v>
      </c>
      <c r="D185" s="24">
        <v>11150938.939999999</v>
      </c>
      <c r="E185" s="38">
        <v>11214487</v>
      </c>
      <c r="F185" s="12">
        <f t="shared" si="12"/>
        <v>63548.060000000522</v>
      </c>
      <c r="G185" s="13">
        <f t="shared" si="13"/>
        <v>5.6988976750688338E-3</v>
      </c>
      <c r="H185" s="21">
        <v>1726329.21</v>
      </c>
      <c r="I185" s="12">
        <v>1745160</v>
      </c>
      <c r="J185" s="39">
        <f t="shared" si="14"/>
        <v>18830.790000000037</v>
      </c>
      <c r="K185" s="14">
        <f t="shared" si="15"/>
        <v>1.0907994773488213E-2</v>
      </c>
    </row>
    <row r="186" spans="1:11" x14ac:dyDescent="0.2">
      <c r="A186" s="2">
        <v>105201352</v>
      </c>
      <c r="B186" s="10" t="s">
        <v>107</v>
      </c>
      <c r="C186" s="11" t="s">
        <v>106</v>
      </c>
      <c r="D186" s="24">
        <v>16328624.67</v>
      </c>
      <c r="E186" s="38">
        <v>16552670</v>
      </c>
      <c r="F186" s="12">
        <f t="shared" si="12"/>
        <v>224045.33000000007</v>
      </c>
      <c r="G186" s="13">
        <f t="shared" si="13"/>
        <v>1.3721016590676529E-2</v>
      </c>
      <c r="H186" s="21">
        <v>2697629.23</v>
      </c>
      <c r="I186" s="12">
        <v>2737762</v>
      </c>
      <c r="J186" s="39">
        <f t="shared" si="14"/>
        <v>40132.770000000019</v>
      </c>
      <c r="K186" s="14">
        <f t="shared" si="15"/>
        <v>1.4877051877140291E-2</v>
      </c>
    </row>
    <row r="187" spans="1:11" x14ac:dyDescent="0.2">
      <c r="A187" s="2">
        <v>105204703</v>
      </c>
      <c r="B187" s="10" t="s">
        <v>108</v>
      </c>
      <c r="C187" s="11" t="s">
        <v>106</v>
      </c>
      <c r="D187" s="24">
        <v>18962106.91</v>
      </c>
      <c r="E187" s="38">
        <v>19041464</v>
      </c>
      <c r="F187" s="12">
        <f t="shared" si="12"/>
        <v>79357.089999999851</v>
      </c>
      <c r="G187" s="13">
        <f t="shared" si="13"/>
        <v>4.1850354697741685E-3</v>
      </c>
      <c r="H187" s="21">
        <v>2449727.5299999998</v>
      </c>
      <c r="I187" s="12">
        <v>2479950</v>
      </c>
      <c r="J187" s="39">
        <f t="shared" si="14"/>
        <v>30222.470000000205</v>
      </c>
      <c r="K187" s="14">
        <f t="shared" si="15"/>
        <v>1.2337074074519712E-2</v>
      </c>
    </row>
    <row r="188" spans="1:11" x14ac:dyDescent="0.2">
      <c r="A188" s="2">
        <v>115210503</v>
      </c>
      <c r="B188" s="10" t="s">
        <v>320</v>
      </c>
      <c r="C188" s="11" t="s">
        <v>321</v>
      </c>
      <c r="D188" s="24">
        <v>9358785.2799999993</v>
      </c>
      <c r="E188" s="38">
        <v>9447403</v>
      </c>
      <c r="F188" s="12">
        <f t="shared" si="12"/>
        <v>88617.720000000671</v>
      </c>
      <c r="G188" s="13">
        <f t="shared" si="13"/>
        <v>9.468933985415753E-3</v>
      </c>
      <c r="H188" s="21">
        <v>1882430.95</v>
      </c>
      <c r="I188" s="12">
        <v>1906037</v>
      </c>
      <c r="J188" s="39">
        <f t="shared" si="14"/>
        <v>23606.050000000047</v>
      </c>
      <c r="K188" s="14">
        <f t="shared" si="15"/>
        <v>1.2540194369413681E-2</v>
      </c>
    </row>
    <row r="189" spans="1:11" x14ac:dyDescent="0.2">
      <c r="A189" s="2">
        <v>115211003</v>
      </c>
      <c r="B189" s="10" t="s">
        <v>322</v>
      </c>
      <c r="C189" s="11" t="s">
        <v>321</v>
      </c>
      <c r="D189" s="24">
        <v>1493362.99</v>
      </c>
      <c r="E189" s="38">
        <v>1540190</v>
      </c>
      <c r="F189" s="12">
        <f t="shared" si="12"/>
        <v>46827.010000000009</v>
      </c>
      <c r="G189" s="13">
        <f t="shared" si="13"/>
        <v>3.1356750042399274E-2</v>
      </c>
      <c r="H189" s="21">
        <v>490789.21</v>
      </c>
      <c r="I189" s="12">
        <v>496404</v>
      </c>
      <c r="J189" s="39">
        <f t="shared" si="14"/>
        <v>5614.789999999979</v>
      </c>
      <c r="K189" s="14">
        <f t="shared" si="15"/>
        <v>1.144032893469679E-2</v>
      </c>
    </row>
    <row r="190" spans="1:11" x14ac:dyDescent="0.2">
      <c r="A190" s="2">
        <v>115211103</v>
      </c>
      <c r="B190" s="10" t="s">
        <v>323</v>
      </c>
      <c r="C190" s="11" t="s">
        <v>321</v>
      </c>
      <c r="D190" s="24">
        <v>12847753.380000001</v>
      </c>
      <c r="E190" s="38">
        <v>13075885</v>
      </c>
      <c r="F190" s="12">
        <f t="shared" si="12"/>
        <v>228131.61999999918</v>
      </c>
      <c r="G190" s="13">
        <f t="shared" si="13"/>
        <v>1.7756537913868265E-2</v>
      </c>
      <c r="H190" s="21">
        <v>2925214.8</v>
      </c>
      <c r="I190" s="12">
        <v>2967605</v>
      </c>
      <c r="J190" s="39">
        <f t="shared" si="14"/>
        <v>42390.200000000186</v>
      </c>
      <c r="K190" s="14">
        <f t="shared" si="15"/>
        <v>1.449131188588277E-2</v>
      </c>
    </row>
    <row r="191" spans="1:11" x14ac:dyDescent="0.2">
      <c r="A191" s="2">
        <v>115211603</v>
      </c>
      <c r="B191" s="10" t="s">
        <v>324</v>
      </c>
      <c r="C191" s="11" t="s">
        <v>321</v>
      </c>
      <c r="D191" s="24">
        <v>11042113.32</v>
      </c>
      <c r="E191" s="38">
        <v>11272423</v>
      </c>
      <c r="F191" s="12">
        <f t="shared" si="12"/>
        <v>230309.6799999997</v>
      </c>
      <c r="G191" s="13">
        <f t="shared" si="13"/>
        <v>2.0857391454482892E-2</v>
      </c>
      <c r="H191" s="21">
        <v>3464126.22</v>
      </c>
      <c r="I191" s="12">
        <v>3485165</v>
      </c>
      <c r="J191" s="39">
        <f t="shared" si="14"/>
        <v>21038.779999999795</v>
      </c>
      <c r="K191" s="14">
        <f t="shared" si="15"/>
        <v>6.0733295104933548E-3</v>
      </c>
    </row>
    <row r="192" spans="1:11" x14ac:dyDescent="0.2">
      <c r="A192" s="2">
        <v>115212503</v>
      </c>
      <c r="B192" s="10" t="s">
        <v>325</v>
      </c>
      <c r="C192" s="11" t="s">
        <v>321</v>
      </c>
      <c r="D192" s="24">
        <v>6095200.3600000003</v>
      </c>
      <c r="E192" s="38">
        <v>6245111</v>
      </c>
      <c r="F192" s="12">
        <f t="shared" si="12"/>
        <v>149910.63999999966</v>
      </c>
      <c r="G192" s="13">
        <f t="shared" si="13"/>
        <v>2.4594866640282133E-2</v>
      </c>
      <c r="H192" s="21">
        <v>1363075.87</v>
      </c>
      <c r="I192" s="12">
        <v>1381436</v>
      </c>
      <c r="J192" s="39">
        <f t="shared" si="14"/>
        <v>18360.129999999888</v>
      </c>
      <c r="K192" s="14">
        <f t="shared" si="15"/>
        <v>1.3469631738107056E-2</v>
      </c>
    </row>
    <row r="193" spans="1:11" x14ac:dyDescent="0.2">
      <c r="A193" s="2">
        <v>115216503</v>
      </c>
      <c r="B193" s="10" t="s">
        <v>326</v>
      </c>
      <c r="C193" s="11" t="s">
        <v>321</v>
      </c>
      <c r="D193" s="24">
        <v>6550231.5099999998</v>
      </c>
      <c r="E193" s="38">
        <v>6713358</v>
      </c>
      <c r="F193" s="12">
        <f t="shared" si="12"/>
        <v>163126.49000000022</v>
      </c>
      <c r="G193" s="13">
        <f t="shared" si="13"/>
        <v>2.4903927403323218E-2</v>
      </c>
      <c r="H193" s="21">
        <v>1697325.14</v>
      </c>
      <c r="I193" s="12">
        <v>1715863</v>
      </c>
      <c r="J193" s="39">
        <f t="shared" si="14"/>
        <v>18537.860000000102</v>
      </c>
      <c r="K193" s="14">
        <f t="shared" si="15"/>
        <v>1.0921808416742182E-2</v>
      </c>
    </row>
    <row r="194" spans="1:11" x14ac:dyDescent="0.2">
      <c r="A194" s="2">
        <v>115218003</v>
      </c>
      <c r="B194" s="10" t="s">
        <v>327</v>
      </c>
      <c r="C194" s="11" t="s">
        <v>321</v>
      </c>
      <c r="D194" s="24">
        <v>9640763.1099999994</v>
      </c>
      <c r="E194" s="38">
        <v>9699105</v>
      </c>
      <c r="F194" s="12">
        <f t="shared" si="12"/>
        <v>58341.890000000596</v>
      </c>
      <c r="G194" s="13">
        <f t="shared" si="13"/>
        <v>6.0515842298297694E-3</v>
      </c>
      <c r="H194" s="21">
        <v>1711743.46</v>
      </c>
      <c r="I194" s="12">
        <v>1714989</v>
      </c>
      <c r="J194" s="39">
        <f t="shared" si="14"/>
        <v>3245.5400000000373</v>
      </c>
      <c r="K194" s="14">
        <f t="shared" si="15"/>
        <v>1.8960434643635427E-3</v>
      </c>
    </row>
    <row r="195" spans="1:11" x14ac:dyDescent="0.2">
      <c r="A195" s="2">
        <v>115218303</v>
      </c>
      <c r="B195" s="10" t="s">
        <v>328</v>
      </c>
      <c r="C195" s="11" t="s">
        <v>321</v>
      </c>
      <c r="D195" s="24">
        <v>4380859.57</v>
      </c>
      <c r="E195" s="38">
        <v>4435387</v>
      </c>
      <c r="F195" s="12">
        <f t="shared" si="12"/>
        <v>54527.429999999702</v>
      </c>
      <c r="G195" s="13">
        <f t="shared" si="13"/>
        <v>1.2446742272544404E-2</v>
      </c>
      <c r="H195" s="21">
        <v>1022872.36</v>
      </c>
      <c r="I195" s="12">
        <v>1031191</v>
      </c>
      <c r="J195" s="39">
        <f t="shared" si="14"/>
        <v>8318.640000000014</v>
      </c>
      <c r="K195" s="14">
        <f t="shared" si="15"/>
        <v>8.1326276134785908E-3</v>
      </c>
    </row>
    <row r="196" spans="1:11" x14ac:dyDescent="0.2">
      <c r="A196" s="2">
        <v>115221402</v>
      </c>
      <c r="B196" s="10" t="s">
        <v>330</v>
      </c>
      <c r="C196" s="11" t="s">
        <v>331</v>
      </c>
      <c r="D196" s="24">
        <v>17773962.02</v>
      </c>
      <c r="E196" s="38">
        <v>18269511</v>
      </c>
      <c r="F196" s="12">
        <f t="shared" si="12"/>
        <v>495548.98000000045</v>
      </c>
      <c r="G196" s="13">
        <f t="shared" si="13"/>
        <v>2.7880614318990228E-2</v>
      </c>
      <c r="H196" s="21">
        <v>5576777.5</v>
      </c>
      <c r="I196" s="12">
        <v>5647355</v>
      </c>
      <c r="J196" s="39">
        <f t="shared" si="14"/>
        <v>70577.5</v>
      </c>
      <c r="K196" s="14">
        <f t="shared" si="15"/>
        <v>1.2655606217031252E-2</v>
      </c>
    </row>
    <row r="197" spans="1:11" x14ac:dyDescent="0.2">
      <c r="A197" s="2">
        <v>115221753</v>
      </c>
      <c r="B197" s="10" t="s">
        <v>332</v>
      </c>
      <c r="C197" s="11" t="s">
        <v>331</v>
      </c>
      <c r="D197" s="24">
        <v>2768869.69</v>
      </c>
      <c r="E197" s="38">
        <v>2833658</v>
      </c>
      <c r="F197" s="12">
        <f t="shared" ref="F197:F260" si="16">E197-D197</f>
        <v>64788.310000000056</v>
      </c>
      <c r="G197" s="13">
        <f t="shared" ref="G197:G260" si="17">F197/D197</f>
        <v>2.3398829578000133E-2</v>
      </c>
      <c r="H197" s="21">
        <v>1454337.07</v>
      </c>
      <c r="I197" s="12">
        <v>1463391</v>
      </c>
      <c r="J197" s="39">
        <f t="shared" ref="J197:J260" si="18">I197-H197</f>
        <v>9053.9299999999348</v>
      </c>
      <c r="K197" s="14">
        <f t="shared" ref="K197:K260" si="19">J197/H197</f>
        <v>6.2254687628913521E-3</v>
      </c>
    </row>
    <row r="198" spans="1:11" x14ac:dyDescent="0.2">
      <c r="A198" s="2">
        <v>115222504</v>
      </c>
      <c r="B198" s="10" t="s">
        <v>333</v>
      </c>
      <c r="C198" s="11" t="s">
        <v>331</v>
      </c>
      <c r="D198" s="24">
        <v>5621692.7599999998</v>
      </c>
      <c r="E198" s="38">
        <v>5619569</v>
      </c>
      <c r="F198" s="12">
        <f t="shared" si="16"/>
        <v>-2123.7599999997765</v>
      </c>
      <c r="G198" s="13">
        <f t="shared" si="17"/>
        <v>-3.7777945018819858E-4</v>
      </c>
      <c r="H198" s="21">
        <v>777417.5</v>
      </c>
      <c r="I198" s="12">
        <v>787568</v>
      </c>
      <c r="J198" s="39">
        <f t="shared" si="18"/>
        <v>10150.5</v>
      </c>
      <c r="K198" s="14">
        <f t="shared" si="19"/>
        <v>1.3056690902893233E-2</v>
      </c>
    </row>
    <row r="199" spans="1:11" x14ac:dyDescent="0.2">
      <c r="A199" s="2">
        <v>115222752</v>
      </c>
      <c r="B199" s="10" t="s">
        <v>334</v>
      </c>
      <c r="C199" s="11" t="s">
        <v>331</v>
      </c>
      <c r="D199" s="24">
        <v>50267630.960000001</v>
      </c>
      <c r="E199" s="38">
        <v>52434948</v>
      </c>
      <c r="F199" s="12">
        <f t="shared" si="16"/>
        <v>2167317.0399999991</v>
      </c>
      <c r="G199" s="13">
        <f t="shared" si="17"/>
        <v>4.3115559627717917E-2</v>
      </c>
      <c r="H199" s="21">
        <v>5783145.3799999999</v>
      </c>
      <c r="I199" s="12">
        <v>5886554</v>
      </c>
      <c r="J199" s="39">
        <f t="shared" si="18"/>
        <v>103408.62000000011</v>
      </c>
      <c r="K199" s="14">
        <f t="shared" si="19"/>
        <v>1.7881034144087194E-2</v>
      </c>
    </row>
    <row r="200" spans="1:11" x14ac:dyDescent="0.2">
      <c r="A200" s="2">
        <v>115224003</v>
      </c>
      <c r="B200" s="10" t="s">
        <v>335</v>
      </c>
      <c r="C200" s="11" t="s">
        <v>331</v>
      </c>
      <c r="D200" s="24">
        <v>9630127.9900000002</v>
      </c>
      <c r="E200" s="38">
        <v>9688927</v>
      </c>
      <c r="F200" s="12">
        <f t="shared" si="16"/>
        <v>58799.009999999776</v>
      </c>
      <c r="G200" s="13">
        <f t="shared" si="17"/>
        <v>6.1057350495296765E-3</v>
      </c>
      <c r="H200" s="21">
        <v>2249306.1</v>
      </c>
      <c r="I200" s="12">
        <v>2274263</v>
      </c>
      <c r="J200" s="39">
        <f t="shared" si="18"/>
        <v>24956.899999999907</v>
      </c>
      <c r="K200" s="14">
        <f t="shared" si="19"/>
        <v>1.1095377369936403E-2</v>
      </c>
    </row>
    <row r="201" spans="1:11" x14ac:dyDescent="0.2">
      <c r="A201" s="2">
        <v>115226003</v>
      </c>
      <c r="B201" s="10" t="s">
        <v>336</v>
      </c>
      <c r="C201" s="11" t="s">
        <v>331</v>
      </c>
      <c r="D201" s="24">
        <v>8034703.4900000002</v>
      </c>
      <c r="E201" s="38">
        <v>8144235</v>
      </c>
      <c r="F201" s="12">
        <f t="shared" si="16"/>
        <v>109531.50999999978</v>
      </c>
      <c r="G201" s="13">
        <f t="shared" si="17"/>
        <v>1.3632302689990092E-2</v>
      </c>
      <c r="H201" s="21">
        <v>1675819.26</v>
      </c>
      <c r="I201" s="12">
        <v>1698846</v>
      </c>
      <c r="J201" s="39">
        <f t="shared" si="18"/>
        <v>23026.739999999991</v>
      </c>
      <c r="K201" s="14">
        <f t="shared" si="19"/>
        <v>1.3740586798125228E-2</v>
      </c>
    </row>
    <row r="202" spans="1:11" x14ac:dyDescent="0.2">
      <c r="A202" s="2">
        <v>115226103</v>
      </c>
      <c r="B202" s="10" t="s">
        <v>337</v>
      </c>
      <c r="C202" s="11" t="s">
        <v>331</v>
      </c>
      <c r="D202" s="24">
        <v>3988484.65</v>
      </c>
      <c r="E202" s="38">
        <v>4036236</v>
      </c>
      <c r="F202" s="12">
        <f t="shared" si="16"/>
        <v>47751.350000000093</v>
      </c>
      <c r="G202" s="13">
        <f t="shared" si="17"/>
        <v>1.1972303817190345E-2</v>
      </c>
      <c r="H202" s="21">
        <v>576037.21</v>
      </c>
      <c r="I202" s="12">
        <v>581683</v>
      </c>
      <c r="J202" s="39">
        <f t="shared" si="18"/>
        <v>5645.7900000000373</v>
      </c>
      <c r="K202" s="14">
        <f t="shared" si="19"/>
        <v>9.8010855930644441E-3</v>
      </c>
    </row>
    <row r="203" spans="1:11" x14ac:dyDescent="0.2">
      <c r="A203" s="2">
        <v>115228003</v>
      </c>
      <c r="B203" s="10" t="s">
        <v>338</v>
      </c>
      <c r="C203" s="11" t="s">
        <v>331</v>
      </c>
      <c r="D203" s="24">
        <v>8198589.8099999996</v>
      </c>
      <c r="E203" s="38">
        <v>8438782</v>
      </c>
      <c r="F203" s="12">
        <f t="shared" si="16"/>
        <v>240192.19000000041</v>
      </c>
      <c r="G203" s="13">
        <f t="shared" si="17"/>
        <v>2.9296768781752289E-2</v>
      </c>
      <c r="H203" s="21">
        <v>1065756.98</v>
      </c>
      <c r="I203" s="12">
        <v>1088194</v>
      </c>
      <c r="J203" s="39">
        <f t="shared" si="18"/>
        <v>22437.020000000019</v>
      </c>
      <c r="K203" s="14">
        <f t="shared" si="19"/>
        <v>2.105266061686973E-2</v>
      </c>
    </row>
    <row r="204" spans="1:11" x14ac:dyDescent="0.2">
      <c r="A204" s="2">
        <v>115228303</v>
      </c>
      <c r="B204" s="10" t="s">
        <v>339</v>
      </c>
      <c r="C204" s="11" t="s">
        <v>331</v>
      </c>
      <c r="D204" s="24">
        <v>3817918.12</v>
      </c>
      <c r="E204" s="38">
        <v>3921355</v>
      </c>
      <c r="F204" s="12">
        <f t="shared" si="16"/>
        <v>103436.87999999989</v>
      </c>
      <c r="G204" s="13">
        <f t="shared" si="17"/>
        <v>2.7092482538624972E-2</v>
      </c>
      <c r="H204" s="21">
        <v>1424678.91</v>
      </c>
      <c r="I204" s="12">
        <v>1440042</v>
      </c>
      <c r="J204" s="39">
        <f t="shared" si="18"/>
        <v>15363.090000000084</v>
      </c>
      <c r="K204" s="14">
        <f t="shared" si="19"/>
        <v>1.0783545606076309E-2</v>
      </c>
    </row>
    <row r="205" spans="1:11" x14ac:dyDescent="0.2">
      <c r="A205" s="2">
        <v>115229003</v>
      </c>
      <c r="B205" s="10" t="s">
        <v>340</v>
      </c>
      <c r="C205" s="11" t="s">
        <v>331</v>
      </c>
      <c r="D205" s="24">
        <v>5848280.8700000001</v>
      </c>
      <c r="E205" s="38">
        <v>5924749</v>
      </c>
      <c r="F205" s="12">
        <f t="shared" si="16"/>
        <v>76468.129999999888</v>
      </c>
      <c r="G205" s="13">
        <f t="shared" si="17"/>
        <v>1.3075317636035474E-2</v>
      </c>
      <c r="H205" s="21">
        <v>820554.18</v>
      </c>
      <c r="I205" s="12">
        <v>830047</v>
      </c>
      <c r="J205" s="39">
        <f t="shared" si="18"/>
        <v>9492.8199999999488</v>
      </c>
      <c r="K205" s="14">
        <f t="shared" si="19"/>
        <v>1.1568791228386586E-2</v>
      </c>
    </row>
    <row r="206" spans="1:11" x14ac:dyDescent="0.2">
      <c r="A206" s="2">
        <v>125231232</v>
      </c>
      <c r="B206" s="10" t="s">
        <v>511</v>
      </c>
      <c r="C206" s="11" t="s">
        <v>512</v>
      </c>
      <c r="D206" s="24">
        <v>77082256.340000004</v>
      </c>
      <c r="E206" s="38">
        <v>78985703</v>
      </c>
      <c r="F206" s="12">
        <f t="shared" si="16"/>
        <v>1903446.6599999964</v>
      </c>
      <c r="G206" s="13">
        <f t="shared" si="17"/>
        <v>2.4693707091345846E-2</v>
      </c>
      <c r="H206" s="21">
        <v>5854258.0899999999</v>
      </c>
      <c r="I206" s="12">
        <v>5987788</v>
      </c>
      <c r="J206" s="39">
        <f t="shared" si="18"/>
        <v>133529.91000000015</v>
      </c>
      <c r="K206" s="14">
        <f t="shared" si="19"/>
        <v>2.2809023440235814E-2</v>
      </c>
    </row>
    <row r="207" spans="1:11" x14ac:dyDescent="0.2">
      <c r="A207" s="2">
        <v>125231303</v>
      </c>
      <c r="B207" s="10" t="s">
        <v>513</v>
      </c>
      <c r="C207" s="11" t="s">
        <v>512</v>
      </c>
      <c r="D207" s="24">
        <v>10608222.77</v>
      </c>
      <c r="E207" s="38">
        <v>10776546</v>
      </c>
      <c r="F207" s="12">
        <f t="shared" si="16"/>
        <v>168323.23000000045</v>
      </c>
      <c r="G207" s="13">
        <f t="shared" si="17"/>
        <v>1.5867241257038613E-2</v>
      </c>
      <c r="H207" s="21">
        <v>2391742.9300000002</v>
      </c>
      <c r="I207" s="12">
        <v>2437416</v>
      </c>
      <c r="J207" s="39">
        <f t="shared" si="18"/>
        <v>45673.069999999832</v>
      </c>
      <c r="K207" s="14">
        <f t="shared" si="19"/>
        <v>1.9096145086127558E-2</v>
      </c>
    </row>
    <row r="208" spans="1:11" x14ac:dyDescent="0.2">
      <c r="A208" s="2">
        <v>125234103</v>
      </c>
      <c r="B208" s="10" t="s">
        <v>514</v>
      </c>
      <c r="C208" s="11" t="s">
        <v>512</v>
      </c>
      <c r="D208" s="24">
        <v>4196710.3600000003</v>
      </c>
      <c r="E208" s="38">
        <v>4280765</v>
      </c>
      <c r="F208" s="12">
        <f t="shared" si="16"/>
        <v>84054.639999999665</v>
      </c>
      <c r="G208" s="13">
        <f t="shared" si="17"/>
        <v>2.0028696953010513E-2</v>
      </c>
      <c r="H208" s="21">
        <v>1677403.52</v>
      </c>
      <c r="I208" s="12">
        <v>1707703</v>
      </c>
      <c r="J208" s="39">
        <f t="shared" si="18"/>
        <v>30299.479999999981</v>
      </c>
      <c r="K208" s="14">
        <f t="shared" si="19"/>
        <v>1.8063322056221739E-2</v>
      </c>
    </row>
    <row r="209" spans="1:11" x14ac:dyDescent="0.2">
      <c r="A209" s="2">
        <v>125234502</v>
      </c>
      <c r="B209" s="10" t="s">
        <v>515</v>
      </c>
      <c r="C209" s="11" t="s">
        <v>512</v>
      </c>
      <c r="D209" s="24">
        <v>3396809.85</v>
      </c>
      <c r="E209" s="38">
        <v>3477841</v>
      </c>
      <c r="F209" s="12">
        <f t="shared" si="16"/>
        <v>81031.149999999907</v>
      </c>
      <c r="G209" s="13">
        <f t="shared" si="17"/>
        <v>2.3855073901178161E-2</v>
      </c>
      <c r="H209" s="21">
        <v>2441436.9500000002</v>
      </c>
      <c r="I209" s="12">
        <v>2454782</v>
      </c>
      <c r="J209" s="39">
        <f t="shared" si="18"/>
        <v>13345.049999999814</v>
      </c>
      <c r="K209" s="14">
        <f t="shared" si="19"/>
        <v>5.4660637457788182E-3</v>
      </c>
    </row>
    <row r="210" spans="1:11" x14ac:dyDescent="0.2">
      <c r="A210" s="2">
        <v>125235103</v>
      </c>
      <c r="B210" s="10" t="s">
        <v>516</v>
      </c>
      <c r="C210" s="11" t="s">
        <v>512</v>
      </c>
      <c r="D210" s="24">
        <v>8893494.8200000003</v>
      </c>
      <c r="E210" s="38">
        <v>9037595</v>
      </c>
      <c r="F210" s="12">
        <f t="shared" si="16"/>
        <v>144100.1799999997</v>
      </c>
      <c r="G210" s="13">
        <f t="shared" si="17"/>
        <v>1.6202874451103542E-2</v>
      </c>
      <c r="H210" s="21">
        <v>2209388.87</v>
      </c>
      <c r="I210" s="12">
        <v>2250002</v>
      </c>
      <c r="J210" s="39">
        <f t="shared" si="18"/>
        <v>40613.129999999888</v>
      </c>
      <c r="K210" s="14">
        <f t="shared" si="19"/>
        <v>1.838206508209661E-2</v>
      </c>
    </row>
    <row r="211" spans="1:11" x14ac:dyDescent="0.2">
      <c r="A211" s="2">
        <v>125235502</v>
      </c>
      <c r="B211" s="10" t="s">
        <v>517</v>
      </c>
      <c r="C211" s="11" t="s">
        <v>512</v>
      </c>
      <c r="D211" s="24">
        <v>2746474.24</v>
      </c>
      <c r="E211" s="38">
        <v>2793652</v>
      </c>
      <c r="F211" s="12">
        <f t="shared" si="16"/>
        <v>47177.759999999776</v>
      </c>
      <c r="G211" s="13">
        <f t="shared" si="17"/>
        <v>1.7177572362739427E-2</v>
      </c>
      <c r="H211" s="21">
        <v>1606631.97</v>
      </c>
      <c r="I211" s="12">
        <v>1614317</v>
      </c>
      <c r="J211" s="39">
        <f t="shared" si="18"/>
        <v>7685.0300000000279</v>
      </c>
      <c r="K211" s="14">
        <f t="shared" si="19"/>
        <v>4.7833169907605085E-3</v>
      </c>
    </row>
    <row r="212" spans="1:11" x14ac:dyDescent="0.2">
      <c r="A212" s="2">
        <v>125236903</v>
      </c>
      <c r="B212" s="10" t="s">
        <v>518</v>
      </c>
      <c r="C212" s="11" t="s">
        <v>512</v>
      </c>
      <c r="D212" s="24">
        <v>6270060.6900000004</v>
      </c>
      <c r="E212" s="38">
        <v>6325616</v>
      </c>
      <c r="F212" s="12">
        <f t="shared" si="16"/>
        <v>55555.30999999959</v>
      </c>
      <c r="G212" s="13">
        <f t="shared" si="17"/>
        <v>8.860410249075211E-3</v>
      </c>
      <c r="H212" s="21">
        <v>1978724.44</v>
      </c>
      <c r="I212" s="12">
        <v>2006779</v>
      </c>
      <c r="J212" s="39">
        <f t="shared" si="18"/>
        <v>28054.560000000056</v>
      </c>
      <c r="K212" s="14">
        <f t="shared" si="19"/>
        <v>1.4178103546343248E-2</v>
      </c>
    </row>
    <row r="213" spans="1:11" x14ac:dyDescent="0.2">
      <c r="A213" s="2">
        <v>125237603</v>
      </c>
      <c r="B213" s="10" t="s">
        <v>519</v>
      </c>
      <c r="C213" s="11" t="s">
        <v>512</v>
      </c>
      <c r="D213" s="24">
        <v>2091065.99</v>
      </c>
      <c r="E213" s="38">
        <v>2182435</v>
      </c>
      <c r="F213" s="12">
        <f t="shared" si="16"/>
        <v>91369.010000000009</v>
      </c>
      <c r="G213" s="13">
        <f t="shared" si="17"/>
        <v>4.3694943362356541E-2</v>
      </c>
      <c r="H213" s="21">
        <v>1277810.3999999999</v>
      </c>
      <c r="I213" s="12">
        <v>1282450</v>
      </c>
      <c r="J213" s="39">
        <f t="shared" si="18"/>
        <v>4639.6000000000931</v>
      </c>
      <c r="K213" s="14">
        <f t="shared" si="19"/>
        <v>3.6308986059278383E-3</v>
      </c>
    </row>
    <row r="214" spans="1:11" x14ac:dyDescent="0.2">
      <c r="A214" s="2">
        <v>125237702</v>
      </c>
      <c r="B214" s="10" t="s">
        <v>520</v>
      </c>
      <c r="C214" s="11" t="s">
        <v>512</v>
      </c>
      <c r="D214" s="24">
        <v>12000150.550000001</v>
      </c>
      <c r="E214" s="38">
        <v>12171558</v>
      </c>
      <c r="F214" s="12">
        <f t="shared" si="16"/>
        <v>171407.44999999925</v>
      </c>
      <c r="G214" s="13">
        <f t="shared" si="17"/>
        <v>1.4283774964806524E-2</v>
      </c>
      <c r="H214" s="21">
        <v>3252473.38</v>
      </c>
      <c r="I214" s="12">
        <v>3328821</v>
      </c>
      <c r="J214" s="39">
        <f t="shared" si="18"/>
        <v>76347.620000000112</v>
      </c>
      <c r="K214" s="14">
        <f t="shared" si="19"/>
        <v>2.3473710951632788E-2</v>
      </c>
    </row>
    <row r="215" spans="1:11" x14ac:dyDescent="0.2">
      <c r="A215" s="2">
        <v>125237903</v>
      </c>
      <c r="B215" s="10" t="s">
        <v>521</v>
      </c>
      <c r="C215" s="11" t="s">
        <v>512</v>
      </c>
      <c r="D215" s="24">
        <v>2945585.05</v>
      </c>
      <c r="E215" s="38">
        <v>3006359</v>
      </c>
      <c r="F215" s="12">
        <f t="shared" si="16"/>
        <v>60773.950000000186</v>
      </c>
      <c r="G215" s="13">
        <f t="shared" si="17"/>
        <v>2.0632217019162354E-2</v>
      </c>
      <c r="H215" s="21">
        <v>1787724.53</v>
      </c>
      <c r="I215" s="12">
        <v>1794842</v>
      </c>
      <c r="J215" s="39">
        <f t="shared" si="18"/>
        <v>7117.4699999999721</v>
      </c>
      <c r="K215" s="14">
        <f t="shared" si="19"/>
        <v>3.981301302611746E-3</v>
      </c>
    </row>
    <row r="216" spans="1:11" x14ac:dyDescent="0.2">
      <c r="A216" s="2">
        <v>125238402</v>
      </c>
      <c r="B216" s="10" t="s">
        <v>522</v>
      </c>
      <c r="C216" s="11" t="s">
        <v>512</v>
      </c>
      <c r="D216" s="24">
        <v>16313643.32</v>
      </c>
      <c r="E216" s="38">
        <v>16684837</v>
      </c>
      <c r="F216" s="12">
        <f t="shared" si="16"/>
        <v>371193.6799999997</v>
      </c>
      <c r="G216" s="13">
        <f t="shared" si="17"/>
        <v>2.2753573356904783E-2</v>
      </c>
      <c r="H216" s="21">
        <v>2647874.17</v>
      </c>
      <c r="I216" s="12">
        <v>2710761</v>
      </c>
      <c r="J216" s="39">
        <f t="shared" si="18"/>
        <v>62886.830000000075</v>
      </c>
      <c r="K216" s="14">
        <f t="shared" si="19"/>
        <v>2.3749931440284443E-2</v>
      </c>
    </row>
    <row r="217" spans="1:11" x14ac:dyDescent="0.2">
      <c r="A217" s="2">
        <v>125238502</v>
      </c>
      <c r="B217" s="10" t="s">
        <v>523</v>
      </c>
      <c r="C217" s="11" t="s">
        <v>512</v>
      </c>
      <c r="D217" s="24">
        <v>2998174.62</v>
      </c>
      <c r="E217" s="38">
        <v>3034283</v>
      </c>
      <c r="F217" s="12">
        <f t="shared" si="16"/>
        <v>36108.379999999888</v>
      </c>
      <c r="G217" s="13">
        <f t="shared" si="17"/>
        <v>1.2043454627069015E-2</v>
      </c>
      <c r="H217" s="21">
        <v>1700811.79</v>
      </c>
      <c r="I217" s="12">
        <v>1724262</v>
      </c>
      <c r="J217" s="39">
        <f t="shared" si="18"/>
        <v>23450.209999999963</v>
      </c>
      <c r="K217" s="14">
        <f t="shared" si="19"/>
        <v>1.3787657245720271E-2</v>
      </c>
    </row>
    <row r="218" spans="1:11" x14ac:dyDescent="0.2">
      <c r="A218" s="2">
        <v>125239452</v>
      </c>
      <c r="B218" s="10" t="s">
        <v>524</v>
      </c>
      <c r="C218" s="11" t="s">
        <v>512</v>
      </c>
      <c r="D218" s="24">
        <v>37892076.530000001</v>
      </c>
      <c r="E218" s="38">
        <v>38697378</v>
      </c>
      <c r="F218" s="12">
        <f t="shared" si="16"/>
        <v>805301.46999999881</v>
      </c>
      <c r="G218" s="13">
        <f t="shared" si="17"/>
        <v>2.1252502996567731E-2</v>
      </c>
      <c r="H218" s="21">
        <v>7840106.5899999999</v>
      </c>
      <c r="I218" s="12">
        <v>8004216</v>
      </c>
      <c r="J218" s="39">
        <f t="shared" si="18"/>
        <v>164109.41000000015</v>
      </c>
      <c r="K218" s="14">
        <f t="shared" si="19"/>
        <v>2.0932038119139927E-2</v>
      </c>
    </row>
    <row r="219" spans="1:11" x14ac:dyDescent="0.2">
      <c r="A219" s="2">
        <v>125239603</v>
      </c>
      <c r="B219" s="10" t="s">
        <v>525</v>
      </c>
      <c r="C219" s="11" t="s">
        <v>512</v>
      </c>
      <c r="D219" s="24">
        <v>3433541.82</v>
      </c>
      <c r="E219" s="38">
        <v>3550718</v>
      </c>
      <c r="F219" s="12">
        <f t="shared" si="16"/>
        <v>117176.18000000017</v>
      </c>
      <c r="G219" s="13">
        <f t="shared" si="17"/>
        <v>3.4126912134129814E-2</v>
      </c>
      <c r="H219" s="21">
        <v>1915342.22</v>
      </c>
      <c r="I219" s="12">
        <v>1938506</v>
      </c>
      <c r="J219" s="39">
        <f t="shared" si="18"/>
        <v>23163.780000000028</v>
      </c>
      <c r="K219" s="14">
        <f t="shared" si="19"/>
        <v>1.2093807445021511E-2</v>
      </c>
    </row>
    <row r="220" spans="1:11" x14ac:dyDescent="0.2">
      <c r="A220" s="2">
        <v>125239652</v>
      </c>
      <c r="B220" s="10" t="s">
        <v>526</v>
      </c>
      <c r="C220" s="11" t="s">
        <v>512</v>
      </c>
      <c r="D220" s="24">
        <v>22467815.550000001</v>
      </c>
      <c r="E220" s="38">
        <v>22895388</v>
      </c>
      <c r="F220" s="12">
        <f t="shared" si="16"/>
        <v>427572.44999999925</v>
      </c>
      <c r="G220" s="13">
        <f t="shared" si="17"/>
        <v>1.9030441524164964E-2</v>
      </c>
      <c r="H220" s="21">
        <v>4462141.1100000003</v>
      </c>
      <c r="I220" s="12">
        <v>4542548</v>
      </c>
      <c r="J220" s="39">
        <f t="shared" si="18"/>
        <v>80406.889999999665</v>
      </c>
      <c r="K220" s="14">
        <f t="shared" si="19"/>
        <v>1.801979991618859E-2</v>
      </c>
    </row>
    <row r="221" spans="1:11" x14ac:dyDescent="0.2">
      <c r="A221" s="2">
        <v>109243503</v>
      </c>
      <c r="B221" s="10" t="s">
        <v>206</v>
      </c>
      <c r="C221" s="11" t="s">
        <v>207</v>
      </c>
      <c r="D221" s="24">
        <v>5093710.68</v>
      </c>
      <c r="E221" s="38">
        <v>5129977</v>
      </c>
      <c r="F221" s="12">
        <f t="shared" si="16"/>
        <v>36266.320000000298</v>
      </c>
      <c r="G221" s="13">
        <f t="shared" si="17"/>
        <v>7.1198233033526554E-3</v>
      </c>
      <c r="H221" s="21">
        <v>489742.95</v>
      </c>
      <c r="I221" s="12">
        <v>495335</v>
      </c>
      <c r="J221" s="39">
        <f t="shared" si="18"/>
        <v>5592.0499999999884</v>
      </c>
      <c r="K221" s="14">
        <f t="shared" si="19"/>
        <v>1.141833690510499E-2</v>
      </c>
    </row>
    <row r="222" spans="1:11" x14ac:dyDescent="0.2">
      <c r="A222" s="2">
        <v>109246003</v>
      </c>
      <c r="B222" s="10" t="s">
        <v>208</v>
      </c>
      <c r="C222" s="11" t="s">
        <v>207</v>
      </c>
      <c r="D222" s="24">
        <v>5101252.4400000004</v>
      </c>
      <c r="E222" s="38">
        <v>5132380</v>
      </c>
      <c r="F222" s="12">
        <f t="shared" si="16"/>
        <v>31127.55999999959</v>
      </c>
      <c r="G222" s="13">
        <f t="shared" si="17"/>
        <v>6.1019446432256132E-3</v>
      </c>
      <c r="H222" s="21">
        <v>647750.85</v>
      </c>
      <c r="I222" s="12">
        <v>656603</v>
      </c>
      <c r="J222" s="39">
        <f t="shared" si="18"/>
        <v>8852.1500000000233</v>
      </c>
      <c r="K222" s="14">
        <f t="shared" si="19"/>
        <v>1.3665979751319545E-2</v>
      </c>
    </row>
    <row r="223" spans="1:11" x14ac:dyDescent="0.2">
      <c r="A223" s="2">
        <v>109248003</v>
      </c>
      <c r="B223" s="10" t="s">
        <v>209</v>
      </c>
      <c r="C223" s="11" t="s">
        <v>207</v>
      </c>
      <c r="D223" s="24">
        <v>6612471.0199999996</v>
      </c>
      <c r="E223" s="38">
        <v>6652444</v>
      </c>
      <c r="F223" s="12">
        <f t="shared" si="16"/>
        <v>39972.980000000447</v>
      </c>
      <c r="G223" s="13">
        <f t="shared" si="17"/>
        <v>6.0450896312586712E-3</v>
      </c>
      <c r="H223" s="21">
        <v>1290513.97</v>
      </c>
      <c r="I223" s="12">
        <v>1304168</v>
      </c>
      <c r="J223" s="39">
        <f t="shared" si="18"/>
        <v>13654.030000000028</v>
      </c>
      <c r="K223" s="14">
        <f t="shared" si="19"/>
        <v>1.0580303907907349E-2</v>
      </c>
    </row>
    <row r="224" spans="1:11" x14ac:dyDescent="0.2">
      <c r="A224" s="2">
        <v>105251453</v>
      </c>
      <c r="B224" s="10" t="s">
        <v>109</v>
      </c>
      <c r="C224" s="11" t="s">
        <v>110</v>
      </c>
      <c r="D224" s="24">
        <v>13102884.939999999</v>
      </c>
      <c r="E224" s="38">
        <v>13147909</v>
      </c>
      <c r="F224" s="12">
        <f t="shared" si="16"/>
        <v>45024.060000000522</v>
      </c>
      <c r="G224" s="13">
        <f t="shared" si="17"/>
        <v>3.4361944110913121E-3</v>
      </c>
      <c r="H224" s="21">
        <v>1573628.31</v>
      </c>
      <c r="I224" s="12">
        <v>1597689</v>
      </c>
      <c r="J224" s="39">
        <f t="shared" si="18"/>
        <v>24060.689999999944</v>
      </c>
      <c r="K224" s="14">
        <f t="shared" si="19"/>
        <v>1.5289944802785064E-2</v>
      </c>
    </row>
    <row r="225" spans="1:11" x14ac:dyDescent="0.2">
      <c r="A225" s="2">
        <v>105252602</v>
      </c>
      <c r="B225" s="10" t="s">
        <v>111</v>
      </c>
      <c r="C225" s="11" t="s">
        <v>110</v>
      </c>
      <c r="D225" s="24">
        <v>64264148.670000002</v>
      </c>
      <c r="E225" s="38">
        <v>79311411</v>
      </c>
      <c r="F225" s="12">
        <f t="shared" si="16"/>
        <v>15047262.329999998</v>
      </c>
      <c r="G225" s="13">
        <f t="shared" si="17"/>
        <v>0.23414707331250167</v>
      </c>
      <c r="H225" s="21">
        <v>10329157.550000001</v>
      </c>
      <c r="I225" s="12">
        <v>10478210</v>
      </c>
      <c r="J225" s="39">
        <f t="shared" si="18"/>
        <v>149052.44999999925</v>
      </c>
      <c r="K225" s="14">
        <f t="shared" si="19"/>
        <v>1.4430262030420792E-2</v>
      </c>
    </row>
    <row r="226" spans="1:11" x14ac:dyDescent="0.2">
      <c r="A226" s="2">
        <v>105253303</v>
      </c>
      <c r="B226" s="10" t="s">
        <v>112</v>
      </c>
      <c r="C226" s="11" t="s">
        <v>110</v>
      </c>
      <c r="D226" s="24">
        <v>3197762.79</v>
      </c>
      <c r="E226" s="38">
        <v>3242370</v>
      </c>
      <c r="F226" s="12">
        <f t="shared" si="16"/>
        <v>44607.209999999963</v>
      </c>
      <c r="G226" s="13">
        <f t="shared" si="17"/>
        <v>1.3949505616706473E-2</v>
      </c>
      <c r="H226" s="21">
        <v>921420.09</v>
      </c>
      <c r="I226" s="12">
        <v>929273</v>
      </c>
      <c r="J226" s="39">
        <f t="shared" si="18"/>
        <v>7852.9100000000326</v>
      </c>
      <c r="K226" s="14">
        <f t="shared" si="19"/>
        <v>8.5226164322074124E-3</v>
      </c>
    </row>
    <row r="227" spans="1:11" x14ac:dyDescent="0.2">
      <c r="A227" s="2">
        <v>105253553</v>
      </c>
      <c r="B227" s="10" t="s">
        <v>113</v>
      </c>
      <c r="C227" s="11" t="s">
        <v>110</v>
      </c>
      <c r="D227" s="24">
        <v>6953925.6500000004</v>
      </c>
      <c r="E227" s="38">
        <v>7040761</v>
      </c>
      <c r="F227" s="12">
        <f t="shared" si="16"/>
        <v>86835.349999999627</v>
      </c>
      <c r="G227" s="13">
        <f t="shared" si="17"/>
        <v>1.2487241648895055E-2</v>
      </c>
      <c r="H227" s="21">
        <v>1193603.73</v>
      </c>
      <c r="I227" s="12">
        <v>1202264</v>
      </c>
      <c r="J227" s="39">
        <f t="shared" si="18"/>
        <v>8660.2700000000186</v>
      </c>
      <c r="K227" s="14">
        <f t="shared" si="19"/>
        <v>7.2555654630871661E-3</v>
      </c>
    </row>
    <row r="228" spans="1:11" x14ac:dyDescent="0.2">
      <c r="A228" s="2">
        <v>105253903</v>
      </c>
      <c r="B228" s="10" t="s">
        <v>114</v>
      </c>
      <c r="C228" s="11" t="s">
        <v>110</v>
      </c>
      <c r="D228" s="24">
        <v>10526478.439999999</v>
      </c>
      <c r="E228" s="38">
        <v>10618567</v>
      </c>
      <c r="F228" s="12">
        <f t="shared" si="16"/>
        <v>92088.560000000522</v>
      </c>
      <c r="G228" s="13">
        <f t="shared" si="17"/>
        <v>8.748278023357689E-3</v>
      </c>
      <c r="H228" s="21">
        <v>1478568.08</v>
      </c>
      <c r="I228" s="12">
        <v>1490701</v>
      </c>
      <c r="J228" s="39">
        <f t="shared" si="18"/>
        <v>12132.919999999925</v>
      </c>
      <c r="K228" s="14">
        <f t="shared" si="19"/>
        <v>8.2058581976150371E-3</v>
      </c>
    </row>
    <row r="229" spans="1:11" x14ac:dyDescent="0.2">
      <c r="A229" s="2">
        <v>105254053</v>
      </c>
      <c r="B229" s="10" t="s">
        <v>115</v>
      </c>
      <c r="C229" s="11" t="s">
        <v>110</v>
      </c>
      <c r="D229" s="24">
        <v>8823387.9499999993</v>
      </c>
      <c r="E229" s="38">
        <v>8915846</v>
      </c>
      <c r="F229" s="12">
        <f t="shared" si="16"/>
        <v>92458.050000000745</v>
      </c>
      <c r="G229" s="13">
        <f t="shared" si="17"/>
        <v>1.0478746998764886E-2</v>
      </c>
      <c r="H229" s="21">
        <v>1176846.49</v>
      </c>
      <c r="I229" s="12">
        <v>1195267</v>
      </c>
      <c r="J229" s="39">
        <f t="shared" si="18"/>
        <v>18420.510000000009</v>
      </c>
      <c r="K229" s="14">
        <f t="shared" si="19"/>
        <v>1.5652432289618341E-2</v>
      </c>
    </row>
    <row r="230" spans="1:11" x14ac:dyDescent="0.2">
      <c r="A230" s="2">
        <v>105254353</v>
      </c>
      <c r="B230" s="10" t="s">
        <v>116</v>
      </c>
      <c r="C230" s="11" t="s">
        <v>110</v>
      </c>
      <c r="D230" s="24">
        <v>8841881.0299999993</v>
      </c>
      <c r="E230" s="38">
        <v>8899161</v>
      </c>
      <c r="F230" s="12">
        <f t="shared" si="16"/>
        <v>57279.970000000671</v>
      </c>
      <c r="G230" s="13">
        <f t="shared" si="17"/>
        <v>6.4782561318856239E-3</v>
      </c>
      <c r="H230" s="21">
        <v>1307665.17</v>
      </c>
      <c r="I230" s="12">
        <v>1321830</v>
      </c>
      <c r="J230" s="39">
        <f t="shared" si="18"/>
        <v>14164.830000000075</v>
      </c>
      <c r="K230" s="14">
        <f t="shared" si="19"/>
        <v>1.0832153616204427E-2</v>
      </c>
    </row>
    <row r="231" spans="1:11" x14ac:dyDescent="0.2">
      <c r="A231" s="2">
        <v>105256553</v>
      </c>
      <c r="B231" s="10" t="s">
        <v>117</v>
      </c>
      <c r="C231" s="11" t="s">
        <v>110</v>
      </c>
      <c r="D231" s="24">
        <v>8477985.6799999997</v>
      </c>
      <c r="E231" s="38">
        <v>8585232</v>
      </c>
      <c r="F231" s="12">
        <f t="shared" si="16"/>
        <v>107246.3200000003</v>
      </c>
      <c r="G231" s="13">
        <f t="shared" si="17"/>
        <v>1.2649976544900262E-2</v>
      </c>
      <c r="H231" s="21">
        <v>814398.52</v>
      </c>
      <c r="I231" s="12">
        <v>830476</v>
      </c>
      <c r="J231" s="39">
        <f t="shared" si="18"/>
        <v>16077.479999999981</v>
      </c>
      <c r="K231" s="14">
        <f t="shared" si="19"/>
        <v>1.9741538823032218E-2</v>
      </c>
    </row>
    <row r="232" spans="1:11" x14ac:dyDescent="0.2">
      <c r="A232" s="2">
        <v>105257602</v>
      </c>
      <c r="B232" s="10" t="s">
        <v>118</v>
      </c>
      <c r="C232" s="11" t="s">
        <v>110</v>
      </c>
      <c r="D232" s="24">
        <v>14393761.640000001</v>
      </c>
      <c r="E232" s="38">
        <v>14559940</v>
      </c>
      <c r="F232" s="12">
        <f t="shared" si="16"/>
        <v>166178.3599999994</v>
      </c>
      <c r="G232" s="13">
        <f t="shared" si="17"/>
        <v>1.1545165479063707E-2</v>
      </c>
      <c r="H232" s="21">
        <v>3590603.8</v>
      </c>
      <c r="I232" s="12">
        <v>3627096</v>
      </c>
      <c r="J232" s="39">
        <f t="shared" si="18"/>
        <v>36492.200000000186</v>
      </c>
      <c r="K232" s="14">
        <f t="shared" si="19"/>
        <v>1.0163248866388485E-2</v>
      </c>
    </row>
    <row r="233" spans="1:11" x14ac:dyDescent="0.2">
      <c r="A233" s="2">
        <v>105258303</v>
      </c>
      <c r="B233" s="10" t="s">
        <v>119</v>
      </c>
      <c r="C233" s="11" t="s">
        <v>110</v>
      </c>
      <c r="D233" s="24">
        <v>8658639.4800000004</v>
      </c>
      <c r="E233" s="38">
        <v>8741411</v>
      </c>
      <c r="F233" s="12">
        <f t="shared" si="16"/>
        <v>82771.519999999553</v>
      </c>
      <c r="G233" s="13">
        <f t="shared" si="17"/>
        <v>9.5594140616649791E-3</v>
      </c>
      <c r="H233" s="21">
        <v>1184464.58</v>
      </c>
      <c r="I233" s="12">
        <v>1195738</v>
      </c>
      <c r="J233" s="39">
        <f t="shared" si="18"/>
        <v>11273.419999999925</v>
      </c>
      <c r="K233" s="14">
        <f t="shared" si="19"/>
        <v>9.5177350090113501E-3</v>
      </c>
    </row>
    <row r="234" spans="1:11" x14ac:dyDescent="0.2">
      <c r="A234" s="2">
        <v>105258503</v>
      </c>
      <c r="B234" s="10" t="s">
        <v>120</v>
      </c>
      <c r="C234" s="11" t="s">
        <v>110</v>
      </c>
      <c r="D234" s="24">
        <v>9110212.5099999998</v>
      </c>
      <c r="E234" s="38">
        <v>9171509</v>
      </c>
      <c r="F234" s="12">
        <f t="shared" si="16"/>
        <v>61296.490000000224</v>
      </c>
      <c r="G234" s="13">
        <f t="shared" si="17"/>
        <v>6.7283271309771259E-3</v>
      </c>
      <c r="H234" s="21">
        <v>1194165.04</v>
      </c>
      <c r="I234" s="12">
        <v>1206568</v>
      </c>
      <c r="J234" s="39">
        <f t="shared" si="18"/>
        <v>12402.959999999963</v>
      </c>
      <c r="K234" s="14">
        <f t="shared" si="19"/>
        <v>1.0386303052382074E-2</v>
      </c>
    </row>
    <row r="235" spans="1:11" x14ac:dyDescent="0.2">
      <c r="A235" s="2">
        <v>105259103</v>
      </c>
      <c r="B235" s="10" t="s">
        <v>121</v>
      </c>
      <c r="C235" s="11" t="s">
        <v>110</v>
      </c>
      <c r="D235" s="24">
        <v>9414525.4299999997</v>
      </c>
      <c r="E235" s="38">
        <v>9461735</v>
      </c>
      <c r="F235" s="12">
        <f t="shared" si="16"/>
        <v>47209.570000000298</v>
      </c>
      <c r="G235" s="13">
        <f t="shared" si="17"/>
        <v>5.014545911104974E-3</v>
      </c>
      <c r="H235" s="21">
        <v>912759.27</v>
      </c>
      <c r="I235" s="12">
        <v>921658</v>
      </c>
      <c r="J235" s="39">
        <f t="shared" si="18"/>
        <v>8898.7299999999814</v>
      </c>
      <c r="K235" s="14">
        <f t="shared" si="19"/>
        <v>9.7492628039811437E-3</v>
      </c>
    </row>
    <row r="236" spans="1:11" x14ac:dyDescent="0.2">
      <c r="A236" s="2">
        <v>105259703</v>
      </c>
      <c r="B236" s="10" t="s">
        <v>122</v>
      </c>
      <c r="C236" s="11" t="s">
        <v>110</v>
      </c>
      <c r="D236" s="24">
        <v>6734533.75</v>
      </c>
      <c r="E236" s="38">
        <v>6792531</v>
      </c>
      <c r="F236" s="12">
        <f t="shared" si="16"/>
        <v>57997.25</v>
      </c>
      <c r="G236" s="13">
        <f t="shared" si="17"/>
        <v>8.6119176401781346E-3</v>
      </c>
      <c r="H236" s="21">
        <v>989892.71</v>
      </c>
      <c r="I236" s="12">
        <v>1004349</v>
      </c>
      <c r="J236" s="39">
        <f t="shared" si="18"/>
        <v>14456.290000000037</v>
      </c>
      <c r="K236" s="14">
        <f t="shared" si="19"/>
        <v>1.4603895810082325E-2</v>
      </c>
    </row>
    <row r="237" spans="1:11" x14ac:dyDescent="0.2">
      <c r="A237" s="2">
        <v>101260303</v>
      </c>
      <c r="B237" s="10" t="s">
        <v>3</v>
      </c>
      <c r="C237" s="11" t="s">
        <v>4</v>
      </c>
      <c r="D237" s="24">
        <v>23544219.16</v>
      </c>
      <c r="E237" s="38">
        <v>23892476</v>
      </c>
      <c r="F237" s="12">
        <f t="shared" si="16"/>
        <v>348256.83999999985</v>
      </c>
      <c r="G237" s="13">
        <f t="shared" si="17"/>
        <v>1.4791607130113031E-2</v>
      </c>
      <c r="H237" s="21">
        <v>3023757.61</v>
      </c>
      <c r="I237" s="12">
        <v>3055225</v>
      </c>
      <c r="J237" s="39">
        <f t="shared" si="18"/>
        <v>31467.39000000013</v>
      </c>
      <c r="K237" s="14">
        <f t="shared" si="19"/>
        <v>1.0406717091321394E-2</v>
      </c>
    </row>
    <row r="238" spans="1:11" x14ac:dyDescent="0.2">
      <c r="A238" s="2">
        <v>101260803</v>
      </c>
      <c r="B238" s="10" t="s">
        <v>5</v>
      </c>
      <c r="C238" s="11" t="s">
        <v>4</v>
      </c>
      <c r="D238" s="24">
        <v>12447556.720000001</v>
      </c>
      <c r="E238" s="38">
        <v>12444511</v>
      </c>
      <c r="F238" s="12">
        <f t="shared" si="16"/>
        <v>-3045.7200000006706</v>
      </c>
      <c r="G238" s="13">
        <f t="shared" si="17"/>
        <v>-2.4468416320666265E-4</v>
      </c>
      <c r="H238" s="21">
        <v>1460385.58</v>
      </c>
      <c r="I238" s="12">
        <v>1487652</v>
      </c>
      <c r="J238" s="39">
        <f t="shared" si="18"/>
        <v>27266.419999999925</v>
      </c>
      <c r="K238" s="14">
        <f t="shared" si="19"/>
        <v>1.8670699282034766E-2</v>
      </c>
    </row>
    <row r="239" spans="1:11" x14ac:dyDescent="0.2">
      <c r="A239" s="2">
        <v>101261302</v>
      </c>
      <c r="B239" s="10" t="s">
        <v>6</v>
      </c>
      <c r="C239" s="11" t="s">
        <v>4</v>
      </c>
      <c r="D239" s="24">
        <v>30531237.199999999</v>
      </c>
      <c r="E239" s="38">
        <v>30777578</v>
      </c>
      <c r="F239" s="12">
        <f t="shared" si="16"/>
        <v>246340.80000000075</v>
      </c>
      <c r="G239" s="13">
        <f t="shared" si="17"/>
        <v>8.0684840377186137E-3</v>
      </c>
      <c r="H239" s="21">
        <v>4744642.33</v>
      </c>
      <c r="I239" s="12">
        <v>4783994</v>
      </c>
      <c r="J239" s="39">
        <f t="shared" si="18"/>
        <v>39351.669999999925</v>
      </c>
      <c r="K239" s="14">
        <f t="shared" si="19"/>
        <v>8.2939170675063144E-3</v>
      </c>
    </row>
    <row r="240" spans="1:11" x14ac:dyDescent="0.2">
      <c r="A240" s="2">
        <v>101262903</v>
      </c>
      <c r="B240" s="10" t="s">
        <v>7</v>
      </c>
      <c r="C240" s="11" t="s">
        <v>4</v>
      </c>
      <c r="D240" s="24">
        <v>6887822.3799999999</v>
      </c>
      <c r="E240" s="38">
        <v>6954493</v>
      </c>
      <c r="F240" s="12">
        <f t="shared" si="16"/>
        <v>66670.620000000112</v>
      </c>
      <c r="G240" s="13">
        <f t="shared" si="17"/>
        <v>9.679491764129973E-3</v>
      </c>
      <c r="H240" s="21">
        <v>725120.62</v>
      </c>
      <c r="I240" s="12">
        <v>734678</v>
      </c>
      <c r="J240" s="39">
        <f t="shared" si="18"/>
        <v>9557.3800000000047</v>
      </c>
      <c r="K240" s="14">
        <f t="shared" si="19"/>
        <v>1.3180400248444189E-2</v>
      </c>
    </row>
    <row r="241" spans="1:11" x14ac:dyDescent="0.2">
      <c r="A241" s="2">
        <v>101264003</v>
      </c>
      <c r="B241" s="10" t="s">
        <v>8</v>
      </c>
      <c r="C241" s="11" t="s">
        <v>4</v>
      </c>
      <c r="D241" s="24">
        <v>14177848.83</v>
      </c>
      <c r="E241" s="38">
        <v>14297028</v>
      </c>
      <c r="F241" s="12">
        <f t="shared" si="16"/>
        <v>119179.16999999993</v>
      </c>
      <c r="G241" s="13">
        <f t="shared" si="17"/>
        <v>8.4060121834434818E-3</v>
      </c>
      <c r="H241" s="21">
        <v>2302869.5699999998</v>
      </c>
      <c r="I241" s="12">
        <v>2329329</v>
      </c>
      <c r="J241" s="39">
        <f t="shared" si="18"/>
        <v>26459.430000000168</v>
      </c>
      <c r="K241" s="14">
        <f t="shared" si="19"/>
        <v>1.1489764919686776E-2</v>
      </c>
    </row>
    <row r="242" spans="1:11" x14ac:dyDescent="0.2">
      <c r="A242" s="2">
        <v>101268003</v>
      </c>
      <c r="B242" s="10" t="s">
        <v>9</v>
      </c>
      <c r="C242" s="11" t="s">
        <v>4</v>
      </c>
      <c r="D242" s="24">
        <v>15763197.58</v>
      </c>
      <c r="E242" s="38">
        <v>16037349</v>
      </c>
      <c r="F242" s="12">
        <f t="shared" si="16"/>
        <v>274151.41999999993</v>
      </c>
      <c r="G242" s="13">
        <f t="shared" si="17"/>
        <v>1.7391865997279463E-2</v>
      </c>
      <c r="H242" s="21">
        <v>2228001.5299999998</v>
      </c>
      <c r="I242" s="12">
        <v>2247695</v>
      </c>
      <c r="J242" s="39">
        <f t="shared" si="18"/>
        <v>19693.470000000205</v>
      </c>
      <c r="K242" s="14">
        <f t="shared" si="19"/>
        <v>8.8390738223596312E-3</v>
      </c>
    </row>
    <row r="243" spans="1:11" x14ac:dyDescent="0.2">
      <c r="A243" s="2">
        <v>106272003</v>
      </c>
      <c r="B243" s="10" t="s">
        <v>135</v>
      </c>
      <c r="C243" s="11" t="s">
        <v>136</v>
      </c>
      <c r="D243" s="24">
        <v>2760894.9</v>
      </c>
      <c r="E243" s="38">
        <v>2759066</v>
      </c>
      <c r="F243" s="12">
        <f t="shared" si="16"/>
        <v>-1828.8999999999069</v>
      </c>
      <c r="G243" s="13">
        <f t="shared" si="17"/>
        <v>-6.6243014176305907E-4</v>
      </c>
      <c r="H243" s="21">
        <v>456981.19</v>
      </c>
      <c r="I243" s="12">
        <v>459183</v>
      </c>
      <c r="J243" s="39">
        <f t="shared" si="18"/>
        <v>2201.8099999999977</v>
      </c>
      <c r="K243" s="14">
        <f t="shared" si="19"/>
        <v>4.8181633033954801E-3</v>
      </c>
    </row>
    <row r="244" spans="1:11" x14ac:dyDescent="0.2">
      <c r="A244" s="2">
        <v>112281302</v>
      </c>
      <c r="B244" s="10" t="s">
        <v>256</v>
      </c>
      <c r="C244" s="11" t="s">
        <v>257</v>
      </c>
      <c r="D244" s="24">
        <v>21205317.239999998</v>
      </c>
      <c r="E244" s="38">
        <v>21488311</v>
      </c>
      <c r="F244" s="12">
        <f t="shared" si="16"/>
        <v>282993.76000000164</v>
      </c>
      <c r="G244" s="13">
        <f t="shared" si="17"/>
        <v>1.3345415057794328E-2</v>
      </c>
      <c r="H244" s="21">
        <v>4039123.53</v>
      </c>
      <c r="I244" s="12">
        <v>4084803</v>
      </c>
      <c r="J244" s="39">
        <f t="shared" si="18"/>
        <v>45679.470000000205</v>
      </c>
      <c r="K244" s="14">
        <f t="shared" si="19"/>
        <v>1.1309253024999759E-2</v>
      </c>
    </row>
    <row r="245" spans="1:11" x14ac:dyDescent="0.2">
      <c r="A245" s="2">
        <v>112282004</v>
      </c>
      <c r="B245" s="10" t="s">
        <v>258</v>
      </c>
      <c r="C245" s="11" t="s">
        <v>257</v>
      </c>
      <c r="D245" s="24">
        <v>2338874.6</v>
      </c>
      <c r="E245" s="38">
        <v>2394958</v>
      </c>
      <c r="F245" s="12">
        <f t="shared" si="16"/>
        <v>56083.399999999907</v>
      </c>
      <c r="G245" s="13">
        <f t="shared" si="17"/>
        <v>2.3978797324148933E-2</v>
      </c>
      <c r="H245" s="21">
        <v>342127.32</v>
      </c>
      <c r="I245" s="12">
        <v>344763</v>
      </c>
      <c r="J245" s="39">
        <f t="shared" si="18"/>
        <v>2635.679999999993</v>
      </c>
      <c r="K245" s="14">
        <f t="shared" si="19"/>
        <v>7.7037986910837549E-3</v>
      </c>
    </row>
    <row r="246" spans="1:11" x14ac:dyDescent="0.2">
      <c r="A246" s="2">
        <v>112283003</v>
      </c>
      <c r="B246" s="10" t="s">
        <v>259</v>
      </c>
      <c r="C246" s="11" t="s">
        <v>257</v>
      </c>
      <c r="D246" s="24">
        <v>6070742.1900000004</v>
      </c>
      <c r="E246" s="38">
        <v>6167885</v>
      </c>
      <c r="F246" s="12">
        <f t="shared" si="16"/>
        <v>97142.80999999959</v>
      </c>
      <c r="G246" s="13">
        <f t="shared" si="17"/>
        <v>1.600180125586911E-2</v>
      </c>
      <c r="H246" s="21">
        <v>1349483.27</v>
      </c>
      <c r="I246" s="12">
        <v>1366574</v>
      </c>
      <c r="J246" s="39">
        <f t="shared" si="18"/>
        <v>17090.729999999981</v>
      </c>
      <c r="K246" s="14">
        <f t="shared" si="19"/>
        <v>1.2664647558024177E-2</v>
      </c>
    </row>
    <row r="247" spans="1:11" x14ac:dyDescent="0.2">
      <c r="A247" s="2">
        <v>112286003</v>
      </c>
      <c r="B247" s="10" t="s">
        <v>260</v>
      </c>
      <c r="C247" s="11" t="s">
        <v>257</v>
      </c>
      <c r="D247" s="24">
        <v>8363118.7999999998</v>
      </c>
      <c r="E247" s="38">
        <v>8371746</v>
      </c>
      <c r="F247" s="12">
        <f t="shared" si="16"/>
        <v>8627.2000000001863</v>
      </c>
      <c r="G247" s="13">
        <f t="shared" si="17"/>
        <v>1.0315768801466968E-3</v>
      </c>
      <c r="H247" s="21">
        <v>1662922.35</v>
      </c>
      <c r="I247" s="12">
        <v>1674319</v>
      </c>
      <c r="J247" s="39">
        <f t="shared" si="18"/>
        <v>11396.649999999907</v>
      </c>
      <c r="K247" s="14">
        <f t="shared" si="19"/>
        <v>6.8533867501389383E-3</v>
      </c>
    </row>
    <row r="248" spans="1:11" x14ac:dyDescent="0.2">
      <c r="A248" s="2">
        <v>112289003</v>
      </c>
      <c r="B248" s="10" t="s">
        <v>261</v>
      </c>
      <c r="C248" s="11" t="s">
        <v>257</v>
      </c>
      <c r="D248" s="24">
        <v>13291901.08</v>
      </c>
      <c r="E248" s="38">
        <v>13534838</v>
      </c>
      <c r="F248" s="12">
        <f t="shared" si="16"/>
        <v>242936.91999999993</v>
      </c>
      <c r="G248" s="13">
        <f t="shared" si="17"/>
        <v>1.8277063494366596E-2</v>
      </c>
      <c r="H248" s="21">
        <v>2383345.4700000002</v>
      </c>
      <c r="I248" s="12">
        <v>2403239</v>
      </c>
      <c r="J248" s="39">
        <f t="shared" si="18"/>
        <v>19893.529999999795</v>
      </c>
      <c r="K248" s="14">
        <f t="shared" si="19"/>
        <v>8.346893159387336E-3</v>
      </c>
    </row>
    <row r="249" spans="1:11" x14ac:dyDescent="0.2">
      <c r="A249" s="2">
        <v>111291304</v>
      </c>
      <c r="B249" s="10" t="s">
        <v>236</v>
      </c>
      <c r="C249" s="11" t="s">
        <v>237</v>
      </c>
      <c r="D249" s="24">
        <v>5543435.0899999999</v>
      </c>
      <c r="E249" s="38">
        <v>5619354</v>
      </c>
      <c r="F249" s="12">
        <f t="shared" si="16"/>
        <v>75918.910000000149</v>
      </c>
      <c r="G249" s="13">
        <f t="shared" si="17"/>
        <v>1.3695282576132799E-2</v>
      </c>
      <c r="H249" s="21">
        <v>588469.87</v>
      </c>
      <c r="I249" s="12">
        <v>593086</v>
      </c>
      <c r="J249" s="39">
        <f t="shared" si="18"/>
        <v>4616.1300000000047</v>
      </c>
      <c r="K249" s="14">
        <f t="shared" si="19"/>
        <v>7.8442928607372966E-3</v>
      </c>
    </row>
    <row r="250" spans="1:11" x14ac:dyDescent="0.2">
      <c r="A250" s="2">
        <v>111292304</v>
      </c>
      <c r="B250" s="10" t="s">
        <v>238</v>
      </c>
      <c r="C250" s="11" t="s">
        <v>237</v>
      </c>
      <c r="D250" s="24">
        <v>2855649.02</v>
      </c>
      <c r="E250" s="38">
        <v>2893337</v>
      </c>
      <c r="F250" s="12">
        <f t="shared" si="16"/>
        <v>37687.979999999981</v>
      </c>
      <c r="G250" s="13">
        <f t="shared" si="17"/>
        <v>1.3197693321569323E-2</v>
      </c>
      <c r="H250" s="21">
        <v>288012.31</v>
      </c>
      <c r="I250" s="12">
        <v>290119</v>
      </c>
      <c r="J250" s="39">
        <f t="shared" si="18"/>
        <v>2106.6900000000023</v>
      </c>
      <c r="K250" s="14">
        <f t="shared" si="19"/>
        <v>7.3145831856978698E-3</v>
      </c>
    </row>
    <row r="251" spans="1:11" x14ac:dyDescent="0.2">
      <c r="A251" s="2">
        <v>111297504</v>
      </c>
      <c r="B251" s="10" t="s">
        <v>239</v>
      </c>
      <c r="C251" s="11" t="s">
        <v>237</v>
      </c>
      <c r="D251" s="24">
        <v>4433817.28</v>
      </c>
      <c r="E251" s="38">
        <v>4471935</v>
      </c>
      <c r="F251" s="12">
        <f t="shared" si="16"/>
        <v>38117.719999999739</v>
      </c>
      <c r="G251" s="13">
        <f t="shared" si="17"/>
        <v>8.5970434938626369E-3</v>
      </c>
      <c r="H251" s="21">
        <v>489737.88</v>
      </c>
      <c r="I251" s="12">
        <v>493995</v>
      </c>
      <c r="J251" s="39">
        <f t="shared" si="18"/>
        <v>4257.1199999999953</v>
      </c>
      <c r="K251" s="14">
        <f t="shared" si="19"/>
        <v>8.6926500355659544E-3</v>
      </c>
    </row>
    <row r="252" spans="1:11" x14ac:dyDescent="0.2">
      <c r="A252" s="2">
        <v>101301303</v>
      </c>
      <c r="B252" s="10" t="s">
        <v>10</v>
      </c>
      <c r="C252" s="11" t="s">
        <v>11</v>
      </c>
      <c r="D252" s="24">
        <v>6989879.7999999998</v>
      </c>
      <c r="E252" s="38">
        <v>7141035</v>
      </c>
      <c r="F252" s="12">
        <f t="shared" si="16"/>
        <v>151155.20000000019</v>
      </c>
      <c r="G252" s="13">
        <f t="shared" si="17"/>
        <v>2.1624863992654092E-2</v>
      </c>
      <c r="H252" s="21">
        <v>840172.4</v>
      </c>
      <c r="I252" s="12">
        <v>851111</v>
      </c>
      <c r="J252" s="39">
        <f t="shared" si="18"/>
        <v>10938.599999999977</v>
      </c>
      <c r="K252" s="14">
        <f t="shared" si="19"/>
        <v>1.3019470765761857E-2</v>
      </c>
    </row>
    <row r="253" spans="1:11" x14ac:dyDescent="0.2">
      <c r="A253" s="2">
        <v>101301403</v>
      </c>
      <c r="B253" s="10" t="s">
        <v>12</v>
      </c>
      <c r="C253" s="11" t="s">
        <v>11</v>
      </c>
      <c r="D253" s="24">
        <v>8282097.1500000004</v>
      </c>
      <c r="E253" s="38">
        <v>8386774</v>
      </c>
      <c r="F253" s="12">
        <f t="shared" si="16"/>
        <v>104676.84999999963</v>
      </c>
      <c r="G253" s="13">
        <f t="shared" si="17"/>
        <v>1.2638930467025447E-2</v>
      </c>
      <c r="H253" s="21">
        <v>1775735.68</v>
      </c>
      <c r="I253" s="12">
        <v>1794144</v>
      </c>
      <c r="J253" s="39">
        <f t="shared" si="18"/>
        <v>18408.320000000065</v>
      </c>
      <c r="K253" s="14">
        <f t="shared" si="19"/>
        <v>1.0366587892180026E-2</v>
      </c>
    </row>
    <row r="254" spans="1:11" x14ac:dyDescent="0.2">
      <c r="A254" s="2">
        <v>101303503</v>
      </c>
      <c r="B254" s="10" t="s">
        <v>13</v>
      </c>
      <c r="C254" s="11" t="s">
        <v>11</v>
      </c>
      <c r="D254" s="24">
        <v>5487571.46</v>
      </c>
      <c r="E254" s="38">
        <v>5476721</v>
      </c>
      <c r="F254" s="12">
        <f t="shared" si="16"/>
        <v>-10850.459999999963</v>
      </c>
      <c r="G254" s="13">
        <f t="shared" si="17"/>
        <v>-1.9772790348319149E-3</v>
      </c>
      <c r="H254" s="21">
        <v>674629.05</v>
      </c>
      <c r="I254" s="12">
        <v>682743</v>
      </c>
      <c r="J254" s="39">
        <f t="shared" si="18"/>
        <v>8113.9499999999534</v>
      </c>
      <c r="K254" s="14">
        <f t="shared" si="19"/>
        <v>1.2027276323188207E-2</v>
      </c>
    </row>
    <row r="255" spans="1:11" x14ac:dyDescent="0.2">
      <c r="A255" s="2">
        <v>101306503</v>
      </c>
      <c r="B255" s="10" t="s">
        <v>14</v>
      </c>
      <c r="C255" s="11" t="s">
        <v>11</v>
      </c>
      <c r="D255" s="24">
        <v>4995226.4400000004</v>
      </c>
      <c r="E255" s="38">
        <v>5065797</v>
      </c>
      <c r="F255" s="12">
        <f t="shared" si="16"/>
        <v>70570.55999999959</v>
      </c>
      <c r="G255" s="13">
        <f t="shared" si="17"/>
        <v>1.4127599789049721E-2</v>
      </c>
      <c r="H255" s="21">
        <v>561156.74</v>
      </c>
      <c r="I255" s="12">
        <v>570259</v>
      </c>
      <c r="J255" s="39">
        <f t="shared" si="18"/>
        <v>9102.2600000000093</v>
      </c>
      <c r="K255" s="14">
        <f t="shared" si="19"/>
        <v>1.6220530470684554E-2</v>
      </c>
    </row>
    <row r="256" spans="1:11" x14ac:dyDescent="0.2">
      <c r="A256" s="2">
        <v>101308503</v>
      </c>
      <c r="B256" s="10" t="s">
        <v>15</v>
      </c>
      <c r="C256" s="11" t="s">
        <v>11</v>
      </c>
      <c r="D256" s="24">
        <v>3407842.63</v>
      </c>
      <c r="E256" s="38">
        <v>3505550</v>
      </c>
      <c r="F256" s="12">
        <f t="shared" si="16"/>
        <v>97707.370000000112</v>
      </c>
      <c r="G256" s="13">
        <f t="shared" si="17"/>
        <v>2.8671326879903522E-2</v>
      </c>
      <c r="H256" s="21">
        <v>679434.74</v>
      </c>
      <c r="I256" s="12">
        <v>682029</v>
      </c>
      <c r="J256" s="39">
        <f t="shared" si="18"/>
        <v>2594.2600000000093</v>
      </c>
      <c r="K256" s="14">
        <f t="shared" si="19"/>
        <v>3.8182622219170149E-3</v>
      </c>
    </row>
    <row r="257" spans="1:11" x14ac:dyDescent="0.2">
      <c r="A257" s="2">
        <v>111312503</v>
      </c>
      <c r="B257" s="10" t="s">
        <v>240</v>
      </c>
      <c r="C257" s="11" t="s">
        <v>241</v>
      </c>
      <c r="D257" s="24">
        <v>7997119.8099999996</v>
      </c>
      <c r="E257" s="38">
        <v>8039864</v>
      </c>
      <c r="F257" s="12">
        <f t="shared" si="16"/>
        <v>42744.19000000041</v>
      </c>
      <c r="G257" s="13">
        <f t="shared" si="17"/>
        <v>5.3449480582435354E-3</v>
      </c>
      <c r="H257" s="21">
        <v>1464523.49</v>
      </c>
      <c r="I257" s="12">
        <v>1478308</v>
      </c>
      <c r="J257" s="39">
        <f t="shared" si="18"/>
        <v>13784.510000000009</v>
      </c>
      <c r="K257" s="14">
        <f t="shared" si="19"/>
        <v>9.4122833086139231E-3</v>
      </c>
    </row>
    <row r="258" spans="1:11" x14ac:dyDescent="0.2">
      <c r="A258" s="2">
        <v>111312804</v>
      </c>
      <c r="B258" s="10" t="s">
        <v>242</v>
      </c>
      <c r="C258" s="11" t="s">
        <v>241</v>
      </c>
      <c r="D258" s="24">
        <v>5020042.5199999996</v>
      </c>
      <c r="E258" s="38">
        <v>5057177</v>
      </c>
      <c r="F258" s="12">
        <f t="shared" si="16"/>
        <v>37134.480000000447</v>
      </c>
      <c r="G258" s="13">
        <f t="shared" si="17"/>
        <v>7.3972441173666493E-3</v>
      </c>
      <c r="H258" s="21">
        <v>518257.68</v>
      </c>
      <c r="I258" s="12">
        <v>524145</v>
      </c>
      <c r="J258" s="39">
        <f t="shared" si="18"/>
        <v>5887.320000000007</v>
      </c>
      <c r="K258" s="14">
        <f t="shared" si="19"/>
        <v>1.1359831657487463E-2</v>
      </c>
    </row>
    <row r="259" spans="1:11" x14ac:dyDescent="0.2">
      <c r="A259" s="2">
        <v>111316003</v>
      </c>
      <c r="B259" s="10" t="s">
        <v>243</v>
      </c>
      <c r="C259" s="11" t="s">
        <v>241</v>
      </c>
      <c r="D259" s="24">
        <v>8877310.6099999994</v>
      </c>
      <c r="E259" s="38">
        <v>8967468</v>
      </c>
      <c r="F259" s="12">
        <f t="shared" si="16"/>
        <v>90157.390000000596</v>
      </c>
      <c r="G259" s="13">
        <f t="shared" si="17"/>
        <v>1.015593505294737E-2</v>
      </c>
      <c r="H259" s="21">
        <v>982503.85</v>
      </c>
      <c r="I259" s="12">
        <v>995120</v>
      </c>
      <c r="J259" s="39">
        <f t="shared" si="18"/>
        <v>12616.150000000023</v>
      </c>
      <c r="K259" s="14">
        <f t="shared" si="19"/>
        <v>1.2840814822252375E-2</v>
      </c>
    </row>
    <row r="260" spans="1:11" x14ac:dyDescent="0.2">
      <c r="A260" s="2">
        <v>111317503</v>
      </c>
      <c r="B260" s="10" t="s">
        <v>244</v>
      </c>
      <c r="C260" s="11" t="s">
        <v>241</v>
      </c>
      <c r="D260" s="24">
        <v>6874019.9400000004</v>
      </c>
      <c r="E260" s="38">
        <v>6922598</v>
      </c>
      <c r="F260" s="12">
        <f t="shared" si="16"/>
        <v>48578.05999999959</v>
      </c>
      <c r="G260" s="13">
        <f t="shared" si="17"/>
        <v>7.0669070535165756E-3</v>
      </c>
      <c r="H260" s="21">
        <v>763731.49</v>
      </c>
      <c r="I260" s="12">
        <v>770489</v>
      </c>
      <c r="J260" s="39">
        <f t="shared" si="18"/>
        <v>6757.5100000000093</v>
      </c>
      <c r="K260" s="14">
        <f t="shared" si="19"/>
        <v>8.8480180383815384E-3</v>
      </c>
    </row>
    <row r="261" spans="1:11" x14ac:dyDescent="0.2">
      <c r="A261" s="2">
        <v>128321103</v>
      </c>
      <c r="B261" s="10" t="s">
        <v>549</v>
      </c>
      <c r="C261" s="11" t="s">
        <v>550</v>
      </c>
      <c r="D261" s="24">
        <v>9501462.1400000006</v>
      </c>
      <c r="E261" s="38">
        <v>9507692</v>
      </c>
      <c r="F261" s="12">
        <f t="shared" ref="F261:F324" si="20">E261-D261</f>
        <v>6229.859999999404</v>
      </c>
      <c r="G261" s="13">
        <f t="shared" ref="G261:G324" si="21">F261/D261</f>
        <v>6.5567382242912389E-4</v>
      </c>
      <c r="H261" s="21">
        <v>1347158</v>
      </c>
      <c r="I261" s="12">
        <v>1367227</v>
      </c>
      <c r="J261" s="39">
        <f t="shared" ref="J261:J324" si="22">I261-H261</f>
        <v>20069</v>
      </c>
      <c r="K261" s="14">
        <f t="shared" ref="K261:K324" si="23">J261/H261</f>
        <v>1.4897287474817356E-2</v>
      </c>
    </row>
    <row r="262" spans="1:11" x14ac:dyDescent="0.2">
      <c r="A262" s="2">
        <v>128323303</v>
      </c>
      <c r="B262" s="10" t="s">
        <v>551</v>
      </c>
      <c r="C262" s="11" t="s">
        <v>550</v>
      </c>
      <c r="D262" s="24">
        <v>5565862.9199999999</v>
      </c>
      <c r="E262" s="38">
        <v>5601595</v>
      </c>
      <c r="F262" s="12">
        <f t="shared" si="20"/>
        <v>35732.080000000075</v>
      </c>
      <c r="G262" s="13">
        <f t="shared" si="21"/>
        <v>6.419863462968663E-3</v>
      </c>
      <c r="H262" s="21">
        <v>625526.93999999994</v>
      </c>
      <c r="I262" s="12">
        <v>636706</v>
      </c>
      <c r="J262" s="39">
        <f t="shared" si="22"/>
        <v>11179.060000000056</v>
      </c>
      <c r="K262" s="14">
        <f t="shared" si="23"/>
        <v>1.7871428527123159E-2</v>
      </c>
    </row>
    <row r="263" spans="1:11" x14ac:dyDescent="0.2">
      <c r="A263" s="2">
        <v>128323703</v>
      </c>
      <c r="B263" s="10" t="s">
        <v>552</v>
      </c>
      <c r="C263" s="11" t="s">
        <v>550</v>
      </c>
      <c r="D263" s="24">
        <v>9364256.9199999999</v>
      </c>
      <c r="E263" s="38">
        <v>9581089</v>
      </c>
      <c r="F263" s="12">
        <f t="shared" si="20"/>
        <v>216832.08000000007</v>
      </c>
      <c r="G263" s="13">
        <f t="shared" si="21"/>
        <v>2.3155289506943608E-2</v>
      </c>
      <c r="H263" s="21">
        <v>1778310.74</v>
      </c>
      <c r="I263" s="12">
        <v>1798553</v>
      </c>
      <c r="J263" s="39">
        <f t="shared" si="22"/>
        <v>20242.260000000009</v>
      </c>
      <c r="K263" s="14">
        <f t="shared" si="23"/>
        <v>1.1382858768541211E-2</v>
      </c>
    </row>
    <row r="264" spans="1:11" x14ac:dyDescent="0.2">
      <c r="A264" s="2">
        <v>128325203</v>
      </c>
      <c r="B264" s="10" t="s">
        <v>553</v>
      </c>
      <c r="C264" s="11" t="s">
        <v>550</v>
      </c>
      <c r="D264" s="24">
        <v>9441574</v>
      </c>
      <c r="E264" s="38">
        <v>9539222</v>
      </c>
      <c r="F264" s="12">
        <f t="shared" si="20"/>
        <v>97648</v>
      </c>
      <c r="G264" s="13">
        <f t="shared" si="21"/>
        <v>1.0342343342328303E-2</v>
      </c>
      <c r="H264" s="21">
        <v>1049267.4099999999</v>
      </c>
      <c r="I264" s="12">
        <v>1062387</v>
      </c>
      <c r="J264" s="39">
        <f t="shared" si="22"/>
        <v>13119.590000000084</v>
      </c>
      <c r="K264" s="14">
        <f t="shared" si="23"/>
        <v>1.2503571420368507E-2</v>
      </c>
    </row>
    <row r="265" spans="1:11" x14ac:dyDescent="0.2">
      <c r="A265" s="2">
        <v>128326303</v>
      </c>
      <c r="B265" s="10" t="s">
        <v>554</v>
      </c>
      <c r="C265" s="11" t="s">
        <v>550</v>
      </c>
      <c r="D265" s="24">
        <v>7391916.7400000002</v>
      </c>
      <c r="E265" s="38">
        <v>7400914</v>
      </c>
      <c r="F265" s="12">
        <f t="shared" si="20"/>
        <v>8997.2599999997765</v>
      </c>
      <c r="G265" s="13">
        <f t="shared" si="21"/>
        <v>1.2171755062273303E-3</v>
      </c>
      <c r="H265" s="21">
        <v>716039.78</v>
      </c>
      <c r="I265" s="12">
        <v>729461</v>
      </c>
      <c r="J265" s="39">
        <f t="shared" si="22"/>
        <v>13421.219999999972</v>
      </c>
      <c r="K265" s="14">
        <f t="shared" si="23"/>
        <v>1.8743679296700486E-2</v>
      </c>
    </row>
    <row r="266" spans="1:11" x14ac:dyDescent="0.2">
      <c r="A266" s="2">
        <v>128327303</v>
      </c>
      <c r="B266" s="10" t="s">
        <v>555</v>
      </c>
      <c r="C266" s="11" t="s">
        <v>550</v>
      </c>
      <c r="D266" s="24">
        <v>8917866.3000000007</v>
      </c>
      <c r="E266" s="38">
        <v>8930137</v>
      </c>
      <c r="F266" s="12">
        <f t="shared" si="20"/>
        <v>12270.699999999255</v>
      </c>
      <c r="G266" s="13">
        <f t="shared" si="21"/>
        <v>1.3759681505876864E-3</v>
      </c>
      <c r="H266" s="21">
        <v>868394.34</v>
      </c>
      <c r="I266" s="12">
        <v>879472</v>
      </c>
      <c r="J266" s="39">
        <f t="shared" si="22"/>
        <v>11077.660000000033</v>
      </c>
      <c r="K266" s="14">
        <f t="shared" si="23"/>
        <v>1.2756485722834205E-2</v>
      </c>
    </row>
    <row r="267" spans="1:11" x14ac:dyDescent="0.2">
      <c r="A267" s="2">
        <v>128328003</v>
      </c>
      <c r="B267" s="10" t="s">
        <v>556</v>
      </c>
      <c r="C267" s="11" t="s">
        <v>550</v>
      </c>
      <c r="D267" s="24">
        <v>8872750.5600000005</v>
      </c>
      <c r="E267" s="38">
        <v>8904423</v>
      </c>
      <c r="F267" s="12">
        <f t="shared" si="20"/>
        <v>31672.439999999478</v>
      </c>
      <c r="G267" s="13">
        <f t="shared" si="21"/>
        <v>3.5696303852815036E-3</v>
      </c>
      <c r="H267" s="21">
        <v>860095.52</v>
      </c>
      <c r="I267" s="12">
        <v>875186</v>
      </c>
      <c r="J267" s="39">
        <f t="shared" si="22"/>
        <v>15090.479999999981</v>
      </c>
      <c r="K267" s="14">
        <f t="shared" si="23"/>
        <v>1.7545121034928751E-2</v>
      </c>
    </row>
    <row r="268" spans="1:11" x14ac:dyDescent="0.2">
      <c r="A268" s="2">
        <v>106330703</v>
      </c>
      <c r="B268" s="10" t="s">
        <v>137</v>
      </c>
      <c r="C268" s="11" t="s">
        <v>138</v>
      </c>
      <c r="D268" s="24">
        <v>7001864.3200000003</v>
      </c>
      <c r="E268" s="38">
        <v>7047617</v>
      </c>
      <c r="F268" s="12">
        <f t="shared" si="20"/>
        <v>45752.679999999702</v>
      </c>
      <c r="G268" s="13">
        <f t="shared" si="21"/>
        <v>6.5343568382655697E-3</v>
      </c>
      <c r="H268" s="21">
        <v>726620.12</v>
      </c>
      <c r="I268" s="12">
        <v>731103</v>
      </c>
      <c r="J268" s="39">
        <f t="shared" si="22"/>
        <v>4482.8800000000047</v>
      </c>
      <c r="K268" s="14">
        <f t="shared" si="23"/>
        <v>6.1694961047871954E-3</v>
      </c>
    </row>
    <row r="269" spans="1:11" x14ac:dyDescent="0.2">
      <c r="A269" s="2">
        <v>106330803</v>
      </c>
      <c r="B269" s="10" t="s">
        <v>139</v>
      </c>
      <c r="C269" s="11" t="s">
        <v>138</v>
      </c>
      <c r="D269" s="24">
        <v>9036472.5399999991</v>
      </c>
      <c r="E269" s="38">
        <v>9066729</v>
      </c>
      <c r="F269" s="12">
        <f t="shared" si="20"/>
        <v>30256.460000000894</v>
      </c>
      <c r="G269" s="13">
        <f t="shared" si="21"/>
        <v>3.3482600501545815E-3</v>
      </c>
      <c r="H269" s="21">
        <v>1175642.6399999999</v>
      </c>
      <c r="I269" s="12">
        <v>1186068</v>
      </c>
      <c r="J269" s="39">
        <f t="shared" si="22"/>
        <v>10425.360000000102</v>
      </c>
      <c r="K269" s="14">
        <f t="shared" si="23"/>
        <v>8.8677967651803642E-3</v>
      </c>
    </row>
    <row r="270" spans="1:11" x14ac:dyDescent="0.2">
      <c r="A270" s="2">
        <v>106338003</v>
      </c>
      <c r="B270" s="10" t="s">
        <v>140</v>
      </c>
      <c r="C270" s="11" t="s">
        <v>138</v>
      </c>
      <c r="D270" s="24">
        <v>15435988.76</v>
      </c>
      <c r="E270" s="38">
        <v>15544550</v>
      </c>
      <c r="F270" s="12">
        <f t="shared" si="20"/>
        <v>108561.24000000022</v>
      </c>
      <c r="G270" s="13">
        <f t="shared" si="21"/>
        <v>7.0329955332255776E-3</v>
      </c>
      <c r="H270" s="21">
        <v>1814297.27</v>
      </c>
      <c r="I270" s="12">
        <v>1831297</v>
      </c>
      <c r="J270" s="39">
        <f t="shared" si="22"/>
        <v>16999.729999999981</v>
      </c>
      <c r="K270" s="14">
        <f t="shared" si="23"/>
        <v>9.3698702418264571E-3</v>
      </c>
    </row>
    <row r="271" spans="1:11" x14ac:dyDescent="0.2">
      <c r="A271" s="2">
        <v>111343603</v>
      </c>
      <c r="B271" s="10" t="s">
        <v>245</v>
      </c>
      <c r="C271" s="11" t="s">
        <v>246</v>
      </c>
      <c r="D271" s="24">
        <v>10278567.68</v>
      </c>
      <c r="E271" s="38">
        <v>10357093</v>
      </c>
      <c r="F271" s="12">
        <f t="shared" si="20"/>
        <v>78525.320000000298</v>
      </c>
      <c r="G271" s="13">
        <f t="shared" si="21"/>
        <v>7.639714252482336E-3</v>
      </c>
      <c r="H271" s="21">
        <v>1670128.75</v>
      </c>
      <c r="I271" s="12">
        <v>1672901</v>
      </c>
      <c r="J271" s="39">
        <f t="shared" si="22"/>
        <v>2772.25</v>
      </c>
      <c r="K271" s="14">
        <f t="shared" si="23"/>
        <v>1.6599019686356516E-3</v>
      </c>
    </row>
    <row r="272" spans="1:11" x14ac:dyDescent="0.2">
      <c r="A272" s="2">
        <v>119350303</v>
      </c>
      <c r="B272" s="10" t="s">
        <v>406</v>
      </c>
      <c r="C272" s="11" t="s">
        <v>407</v>
      </c>
      <c r="D272" s="24">
        <v>6356386.0499999998</v>
      </c>
      <c r="E272" s="38">
        <v>6429667</v>
      </c>
      <c r="F272" s="12">
        <f t="shared" si="20"/>
        <v>73280.950000000186</v>
      </c>
      <c r="G272" s="13">
        <f t="shared" si="21"/>
        <v>1.1528712923281333E-2</v>
      </c>
      <c r="H272" s="21">
        <v>1719404.03</v>
      </c>
      <c r="I272" s="12">
        <v>1733058</v>
      </c>
      <c r="J272" s="39">
        <f t="shared" si="22"/>
        <v>13653.969999999972</v>
      </c>
      <c r="K272" s="14">
        <f t="shared" si="23"/>
        <v>7.94110619829126E-3</v>
      </c>
    </row>
    <row r="273" spans="1:11" x14ac:dyDescent="0.2">
      <c r="A273" s="2">
        <v>119351303</v>
      </c>
      <c r="B273" s="10" t="s">
        <v>408</v>
      </c>
      <c r="C273" s="11" t="s">
        <v>407</v>
      </c>
      <c r="D273" s="24">
        <v>8703588.25</v>
      </c>
      <c r="E273" s="38">
        <v>8893903</v>
      </c>
      <c r="F273" s="12">
        <f t="shared" si="20"/>
        <v>190314.75</v>
      </c>
      <c r="G273" s="13">
        <f t="shared" si="21"/>
        <v>2.1866240053348113E-2</v>
      </c>
      <c r="H273" s="21">
        <v>1220808.82</v>
      </c>
      <c r="I273" s="12">
        <v>1253248</v>
      </c>
      <c r="J273" s="39">
        <f t="shared" si="22"/>
        <v>32439.179999999935</v>
      </c>
      <c r="K273" s="14">
        <f t="shared" si="23"/>
        <v>2.6571875521017231E-2</v>
      </c>
    </row>
    <row r="274" spans="1:11" x14ac:dyDescent="0.2">
      <c r="A274" s="2">
        <v>119352203</v>
      </c>
      <c r="B274" s="10" t="s">
        <v>409</v>
      </c>
      <c r="C274" s="11" t="s">
        <v>407</v>
      </c>
      <c r="D274" s="24">
        <v>4345649.83</v>
      </c>
      <c r="E274" s="38">
        <v>4443121</v>
      </c>
      <c r="F274" s="12">
        <f t="shared" si="20"/>
        <v>97471.169999999925</v>
      </c>
      <c r="G274" s="13">
        <f t="shared" si="21"/>
        <v>2.2429595989790076E-2</v>
      </c>
      <c r="H274" s="21">
        <v>867745.85</v>
      </c>
      <c r="I274" s="12">
        <v>876538</v>
      </c>
      <c r="J274" s="39">
        <f t="shared" si="22"/>
        <v>8792.1500000000233</v>
      </c>
      <c r="K274" s="14">
        <f t="shared" si="23"/>
        <v>1.0132171764347848E-2</v>
      </c>
    </row>
    <row r="275" spans="1:11" x14ac:dyDescent="0.2">
      <c r="A275" s="2">
        <v>119354603</v>
      </c>
      <c r="B275" s="10" t="s">
        <v>410</v>
      </c>
      <c r="C275" s="11" t="s">
        <v>407</v>
      </c>
      <c r="D275" s="24">
        <v>5416679.2199999997</v>
      </c>
      <c r="E275" s="38">
        <v>5466588</v>
      </c>
      <c r="F275" s="12">
        <f t="shared" si="20"/>
        <v>49908.780000000261</v>
      </c>
      <c r="G275" s="13">
        <f t="shared" si="21"/>
        <v>9.2139072618002034E-3</v>
      </c>
      <c r="H275" s="21">
        <v>924383.97</v>
      </c>
      <c r="I275" s="12">
        <v>933901</v>
      </c>
      <c r="J275" s="39">
        <f t="shared" si="22"/>
        <v>9517.0300000000279</v>
      </c>
      <c r="K275" s="14">
        <f t="shared" si="23"/>
        <v>1.029553768657415E-2</v>
      </c>
    </row>
    <row r="276" spans="1:11" x14ac:dyDescent="0.2">
      <c r="A276" s="2">
        <v>119355503</v>
      </c>
      <c r="B276" s="10" t="s">
        <v>411</v>
      </c>
      <c r="C276" s="11" t="s">
        <v>407</v>
      </c>
      <c r="D276" s="24">
        <v>4263314.5199999996</v>
      </c>
      <c r="E276" s="38">
        <v>4537846</v>
      </c>
      <c r="F276" s="12">
        <f t="shared" si="20"/>
        <v>274531.48000000045</v>
      </c>
      <c r="G276" s="13">
        <f t="shared" si="21"/>
        <v>6.4393907301964787E-2</v>
      </c>
      <c r="H276" s="21">
        <v>912089.05</v>
      </c>
      <c r="I276" s="12">
        <v>925711</v>
      </c>
      <c r="J276" s="39">
        <f t="shared" si="22"/>
        <v>13621.949999999953</v>
      </c>
      <c r="K276" s="14">
        <f t="shared" si="23"/>
        <v>1.493489040351921E-2</v>
      </c>
    </row>
    <row r="277" spans="1:11" x14ac:dyDescent="0.2">
      <c r="A277" s="2">
        <v>119356503</v>
      </c>
      <c r="B277" s="10" t="s">
        <v>412</v>
      </c>
      <c r="C277" s="11" t="s">
        <v>407</v>
      </c>
      <c r="D277" s="24">
        <v>8564476.1600000001</v>
      </c>
      <c r="E277" s="38">
        <v>8672815</v>
      </c>
      <c r="F277" s="12">
        <f t="shared" si="20"/>
        <v>108338.83999999985</v>
      </c>
      <c r="G277" s="13">
        <f t="shared" si="21"/>
        <v>1.2649791764964157E-2</v>
      </c>
      <c r="H277" s="21">
        <v>1759864.57</v>
      </c>
      <c r="I277" s="12">
        <v>1778326</v>
      </c>
      <c r="J277" s="39">
        <f t="shared" si="22"/>
        <v>18461.429999999935</v>
      </c>
      <c r="K277" s="14">
        <f t="shared" si="23"/>
        <v>1.0490256076920699E-2</v>
      </c>
    </row>
    <row r="278" spans="1:11" x14ac:dyDescent="0.2">
      <c r="A278" s="2">
        <v>119356603</v>
      </c>
      <c r="B278" s="10" t="s">
        <v>413</v>
      </c>
      <c r="C278" s="11" t="s">
        <v>407</v>
      </c>
      <c r="D278" s="24">
        <v>3050234.95</v>
      </c>
      <c r="E278" s="38">
        <v>3092163</v>
      </c>
      <c r="F278" s="12">
        <f t="shared" si="20"/>
        <v>41928.049999999814</v>
      </c>
      <c r="G278" s="13">
        <f t="shared" si="21"/>
        <v>1.3745842758768407E-2</v>
      </c>
      <c r="H278" s="21">
        <v>533527.14</v>
      </c>
      <c r="I278" s="12">
        <v>541783</v>
      </c>
      <c r="J278" s="39">
        <f t="shared" si="22"/>
        <v>8255.859999999986</v>
      </c>
      <c r="K278" s="14">
        <f t="shared" si="23"/>
        <v>1.5474114400253352E-2</v>
      </c>
    </row>
    <row r="279" spans="1:11" x14ac:dyDescent="0.2">
      <c r="A279" s="2">
        <v>119357003</v>
      </c>
      <c r="B279" s="10" t="s">
        <v>414</v>
      </c>
      <c r="C279" s="11" t="s">
        <v>407</v>
      </c>
      <c r="D279" s="24">
        <v>5040716.05</v>
      </c>
      <c r="E279" s="38">
        <v>5091659</v>
      </c>
      <c r="F279" s="12">
        <f t="shared" si="20"/>
        <v>50942.950000000186</v>
      </c>
      <c r="G279" s="13">
        <f t="shared" si="21"/>
        <v>1.010629233916086E-2</v>
      </c>
      <c r="H279" s="21">
        <v>814274.93</v>
      </c>
      <c r="I279" s="12">
        <v>822739</v>
      </c>
      <c r="J279" s="39">
        <f t="shared" si="22"/>
        <v>8464.0699999999488</v>
      </c>
      <c r="K279" s="14">
        <f t="shared" si="23"/>
        <v>1.0394609594575076E-2</v>
      </c>
    </row>
    <row r="280" spans="1:11" x14ac:dyDescent="0.2">
      <c r="A280" s="2">
        <v>119357402</v>
      </c>
      <c r="B280" s="10" t="s">
        <v>415</v>
      </c>
      <c r="C280" s="11" t="s">
        <v>407</v>
      </c>
      <c r="D280" s="24">
        <v>42299272.909999996</v>
      </c>
      <c r="E280" s="38">
        <v>43351683</v>
      </c>
      <c r="F280" s="12">
        <f t="shared" si="20"/>
        <v>1052410.0900000036</v>
      </c>
      <c r="G280" s="13">
        <f t="shared" si="21"/>
        <v>2.4880098819646677E-2</v>
      </c>
      <c r="H280" s="21">
        <v>6082833.0099999998</v>
      </c>
      <c r="I280" s="12">
        <v>6219464</v>
      </c>
      <c r="J280" s="39">
        <f t="shared" si="22"/>
        <v>136630.99000000022</v>
      </c>
      <c r="K280" s="14">
        <f t="shared" si="23"/>
        <v>2.2461736131072951E-2</v>
      </c>
    </row>
    <row r="281" spans="1:11" x14ac:dyDescent="0.2">
      <c r="A281" s="2">
        <v>119358403</v>
      </c>
      <c r="B281" s="10" t="s">
        <v>416</v>
      </c>
      <c r="C281" s="11" t="s">
        <v>407</v>
      </c>
      <c r="D281" s="24">
        <v>7958753.1399999997</v>
      </c>
      <c r="E281" s="38">
        <v>8095273</v>
      </c>
      <c r="F281" s="12">
        <f t="shared" si="20"/>
        <v>136519.86000000034</v>
      </c>
      <c r="G281" s="13">
        <f t="shared" si="21"/>
        <v>1.7153423105167494E-2</v>
      </c>
      <c r="H281" s="21">
        <v>1392311.76</v>
      </c>
      <c r="I281" s="12">
        <v>1407131</v>
      </c>
      <c r="J281" s="39">
        <f t="shared" si="22"/>
        <v>14819.239999999991</v>
      </c>
      <c r="K281" s="14">
        <f t="shared" si="23"/>
        <v>1.0643621942832682E-2</v>
      </c>
    </row>
    <row r="282" spans="1:11" x14ac:dyDescent="0.2">
      <c r="A282" s="2">
        <v>113361303</v>
      </c>
      <c r="B282" s="10" t="s">
        <v>277</v>
      </c>
      <c r="C282" s="11" t="s">
        <v>278</v>
      </c>
      <c r="D282" s="24">
        <v>7346615.6200000001</v>
      </c>
      <c r="E282" s="38">
        <v>7481907</v>
      </c>
      <c r="F282" s="12">
        <f t="shared" si="20"/>
        <v>135291.37999999989</v>
      </c>
      <c r="G282" s="13">
        <f t="shared" si="21"/>
        <v>1.8415470061029258E-2</v>
      </c>
      <c r="H282" s="21">
        <v>1754187.62</v>
      </c>
      <c r="I282" s="12">
        <v>1778924</v>
      </c>
      <c r="J282" s="39">
        <f t="shared" si="22"/>
        <v>24736.379999999888</v>
      </c>
      <c r="K282" s="14">
        <f t="shared" si="23"/>
        <v>1.4101330848521144E-2</v>
      </c>
    </row>
    <row r="283" spans="1:11" x14ac:dyDescent="0.2">
      <c r="A283" s="2">
        <v>113361503</v>
      </c>
      <c r="B283" s="10" t="s">
        <v>279</v>
      </c>
      <c r="C283" s="11" t="s">
        <v>278</v>
      </c>
      <c r="D283" s="24">
        <v>6884810.3899999997</v>
      </c>
      <c r="E283" s="38">
        <v>7260695</v>
      </c>
      <c r="F283" s="12">
        <f t="shared" si="20"/>
        <v>375884.61000000034</v>
      </c>
      <c r="G283" s="13">
        <f t="shared" si="21"/>
        <v>5.4596218153801668E-2</v>
      </c>
      <c r="H283" s="21">
        <v>1361268.42</v>
      </c>
      <c r="I283" s="12">
        <v>1390364</v>
      </c>
      <c r="J283" s="39">
        <f t="shared" si="22"/>
        <v>29095.580000000075</v>
      </c>
      <c r="K283" s="14">
        <f t="shared" si="23"/>
        <v>2.1373874228273124E-2</v>
      </c>
    </row>
    <row r="284" spans="1:11" x14ac:dyDescent="0.2">
      <c r="A284" s="2">
        <v>113361703</v>
      </c>
      <c r="B284" s="10" t="s">
        <v>280</v>
      </c>
      <c r="C284" s="11" t="s">
        <v>278</v>
      </c>
      <c r="D284" s="24">
        <v>4265168.58</v>
      </c>
      <c r="E284" s="38">
        <v>4498276</v>
      </c>
      <c r="F284" s="12">
        <f t="shared" si="20"/>
        <v>233107.41999999993</v>
      </c>
      <c r="G284" s="13">
        <f t="shared" si="21"/>
        <v>5.4653741259624473E-2</v>
      </c>
      <c r="H284" s="21">
        <v>1689308.33</v>
      </c>
      <c r="I284" s="12">
        <v>1709391</v>
      </c>
      <c r="J284" s="39">
        <f t="shared" si="22"/>
        <v>20082.669999999925</v>
      </c>
      <c r="K284" s="14">
        <f t="shared" si="23"/>
        <v>1.1888102155987075E-2</v>
      </c>
    </row>
    <row r="285" spans="1:11" x14ac:dyDescent="0.2">
      <c r="A285" s="2">
        <v>113362203</v>
      </c>
      <c r="B285" s="10" t="s">
        <v>281</v>
      </c>
      <c r="C285" s="11" t="s">
        <v>278</v>
      </c>
      <c r="D285" s="24">
        <v>7141827.4100000001</v>
      </c>
      <c r="E285" s="38">
        <v>7228311</v>
      </c>
      <c r="F285" s="12">
        <f t="shared" si="20"/>
        <v>86483.589999999851</v>
      </c>
      <c r="G285" s="13">
        <f t="shared" si="21"/>
        <v>1.2109448329555733E-2</v>
      </c>
      <c r="H285" s="21">
        <v>1430890.4</v>
      </c>
      <c r="I285" s="12">
        <v>1457963</v>
      </c>
      <c r="J285" s="39">
        <f t="shared" si="22"/>
        <v>27072.600000000093</v>
      </c>
      <c r="K285" s="14">
        <f t="shared" si="23"/>
        <v>1.8920107368111557E-2</v>
      </c>
    </row>
    <row r="286" spans="1:11" x14ac:dyDescent="0.2">
      <c r="A286" s="2">
        <v>113362303</v>
      </c>
      <c r="B286" s="10" t="s">
        <v>282</v>
      </c>
      <c r="C286" s="11" t="s">
        <v>278</v>
      </c>
      <c r="D286" s="24">
        <v>4468157.4000000004</v>
      </c>
      <c r="E286" s="38">
        <v>4574771</v>
      </c>
      <c r="F286" s="12">
        <f t="shared" si="20"/>
        <v>106613.59999999963</v>
      </c>
      <c r="G286" s="13">
        <f t="shared" si="21"/>
        <v>2.3860752980635735E-2</v>
      </c>
      <c r="H286" s="21">
        <v>1670658.91</v>
      </c>
      <c r="I286" s="12">
        <v>1677885</v>
      </c>
      <c r="J286" s="39">
        <f t="shared" si="22"/>
        <v>7226.0900000000838</v>
      </c>
      <c r="K286" s="14">
        <f t="shared" si="23"/>
        <v>4.3252934256939879E-3</v>
      </c>
    </row>
    <row r="287" spans="1:11" x14ac:dyDescent="0.2">
      <c r="A287" s="2">
        <v>113362403</v>
      </c>
      <c r="B287" s="10" t="s">
        <v>283</v>
      </c>
      <c r="C287" s="11" t="s">
        <v>278</v>
      </c>
      <c r="D287" s="24">
        <v>8903121.2200000007</v>
      </c>
      <c r="E287" s="38">
        <v>8984765</v>
      </c>
      <c r="F287" s="12">
        <f t="shared" si="20"/>
        <v>81643.779999999329</v>
      </c>
      <c r="G287" s="13">
        <f t="shared" si="21"/>
        <v>9.170242433248519E-3</v>
      </c>
      <c r="H287" s="21">
        <v>1998681.62</v>
      </c>
      <c r="I287" s="12">
        <v>2027670</v>
      </c>
      <c r="J287" s="39">
        <f t="shared" si="22"/>
        <v>28988.379999999888</v>
      </c>
      <c r="K287" s="14">
        <f t="shared" si="23"/>
        <v>1.4503750727441965E-2</v>
      </c>
    </row>
    <row r="288" spans="1:11" x14ac:dyDescent="0.2">
      <c r="A288" s="2">
        <v>113362603</v>
      </c>
      <c r="B288" s="10" t="s">
        <v>284</v>
      </c>
      <c r="C288" s="11" t="s">
        <v>278</v>
      </c>
      <c r="D288" s="24">
        <v>9693348.0399999991</v>
      </c>
      <c r="E288" s="38">
        <v>9888323</v>
      </c>
      <c r="F288" s="12">
        <f t="shared" si="20"/>
        <v>194974.96000000089</v>
      </c>
      <c r="G288" s="13">
        <f t="shared" si="21"/>
        <v>2.0114305108557818E-2</v>
      </c>
      <c r="H288" s="21">
        <v>2282914.1800000002</v>
      </c>
      <c r="I288" s="12">
        <v>2322041</v>
      </c>
      <c r="J288" s="39">
        <f t="shared" si="22"/>
        <v>39126.819999999832</v>
      </c>
      <c r="K288" s="14">
        <f t="shared" si="23"/>
        <v>1.7138979792924072E-2</v>
      </c>
    </row>
    <row r="289" spans="1:11" x14ac:dyDescent="0.2">
      <c r="A289" s="2">
        <v>113363103</v>
      </c>
      <c r="B289" s="10" t="s">
        <v>285</v>
      </c>
      <c r="C289" s="11" t="s">
        <v>278</v>
      </c>
      <c r="D289" s="24">
        <v>12810431.630000001</v>
      </c>
      <c r="E289" s="38">
        <v>13042201</v>
      </c>
      <c r="F289" s="12">
        <f t="shared" si="20"/>
        <v>231769.36999999918</v>
      </c>
      <c r="G289" s="13">
        <f t="shared" si="21"/>
        <v>1.8092237380763349E-2</v>
      </c>
      <c r="H289" s="21">
        <v>3624151.38</v>
      </c>
      <c r="I289" s="12">
        <v>3669192</v>
      </c>
      <c r="J289" s="39">
        <f t="shared" si="22"/>
        <v>45040.620000000112</v>
      </c>
      <c r="K289" s="14">
        <f t="shared" si="23"/>
        <v>1.2427908019670005E-2</v>
      </c>
    </row>
    <row r="290" spans="1:11" x14ac:dyDescent="0.2">
      <c r="A290" s="2">
        <v>113363603</v>
      </c>
      <c r="B290" s="10" t="s">
        <v>286</v>
      </c>
      <c r="C290" s="11" t="s">
        <v>278</v>
      </c>
      <c r="D290" s="24">
        <v>4172225.75</v>
      </c>
      <c r="E290" s="38">
        <v>4288171</v>
      </c>
      <c r="F290" s="12">
        <f t="shared" si="20"/>
        <v>115945.25</v>
      </c>
      <c r="G290" s="13">
        <f t="shared" si="21"/>
        <v>2.7789783426747702E-2</v>
      </c>
      <c r="H290" s="21">
        <v>1407476.27</v>
      </c>
      <c r="I290" s="12">
        <v>1420270</v>
      </c>
      <c r="J290" s="39">
        <f t="shared" si="22"/>
        <v>12793.729999999981</v>
      </c>
      <c r="K290" s="14">
        <f t="shared" si="23"/>
        <v>9.0898370883368291E-3</v>
      </c>
    </row>
    <row r="291" spans="1:11" x14ac:dyDescent="0.2">
      <c r="A291" s="2">
        <v>113364002</v>
      </c>
      <c r="B291" s="10" t="s">
        <v>287</v>
      </c>
      <c r="C291" s="11" t="s">
        <v>278</v>
      </c>
      <c r="D291" s="24">
        <v>61538694.990000002</v>
      </c>
      <c r="E291" s="38">
        <v>62583572</v>
      </c>
      <c r="F291" s="12">
        <f t="shared" si="20"/>
        <v>1044877.0099999979</v>
      </c>
      <c r="G291" s="13">
        <f t="shared" si="21"/>
        <v>1.6979187000468399E-2</v>
      </c>
      <c r="H291" s="21">
        <v>9617973.0800000001</v>
      </c>
      <c r="I291" s="12">
        <v>9760541</v>
      </c>
      <c r="J291" s="39">
        <f t="shared" si="22"/>
        <v>142567.91999999993</v>
      </c>
      <c r="K291" s="14">
        <f t="shared" si="23"/>
        <v>1.4823073303923193E-2</v>
      </c>
    </row>
    <row r="292" spans="1:11" x14ac:dyDescent="0.2">
      <c r="A292" s="2">
        <v>113364403</v>
      </c>
      <c r="B292" s="10" t="s">
        <v>288</v>
      </c>
      <c r="C292" s="11" t="s">
        <v>278</v>
      </c>
      <c r="D292" s="24">
        <v>6895882.6799999997</v>
      </c>
      <c r="E292" s="38">
        <v>7020270</v>
      </c>
      <c r="F292" s="12">
        <f t="shared" si="20"/>
        <v>124387.3200000003</v>
      </c>
      <c r="G292" s="13">
        <f t="shared" si="21"/>
        <v>1.8037911283026686E-2</v>
      </c>
      <c r="H292" s="21">
        <v>1586787.92</v>
      </c>
      <c r="I292" s="12">
        <v>1598598</v>
      </c>
      <c r="J292" s="39">
        <f t="shared" si="22"/>
        <v>11810.080000000075</v>
      </c>
      <c r="K292" s="14">
        <f t="shared" si="23"/>
        <v>7.4427589542023203E-3</v>
      </c>
    </row>
    <row r="293" spans="1:11" x14ac:dyDescent="0.2">
      <c r="A293" s="2">
        <v>113364503</v>
      </c>
      <c r="B293" s="10" t="s">
        <v>289</v>
      </c>
      <c r="C293" s="11" t="s">
        <v>278</v>
      </c>
      <c r="D293" s="24">
        <v>5694737.1100000003</v>
      </c>
      <c r="E293" s="38">
        <v>5851120</v>
      </c>
      <c r="F293" s="12">
        <f t="shared" si="20"/>
        <v>156382.88999999966</v>
      </c>
      <c r="G293" s="13">
        <f t="shared" si="21"/>
        <v>2.746094981722513E-2</v>
      </c>
      <c r="H293" s="21">
        <v>2328282.31</v>
      </c>
      <c r="I293" s="12">
        <v>2349860</v>
      </c>
      <c r="J293" s="39">
        <f t="shared" si="22"/>
        <v>21577.689999999944</v>
      </c>
      <c r="K293" s="14">
        <f t="shared" si="23"/>
        <v>9.2676433211400146E-3</v>
      </c>
    </row>
    <row r="294" spans="1:11" x14ac:dyDescent="0.2">
      <c r="A294" s="2">
        <v>113365203</v>
      </c>
      <c r="B294" s="10" t="s">
        <v>290</v>
      </c>
      <c r="C294" s="11" t="s">
        <v>278</v>
      </c>
      <c r="D294" s="24">
        <v>11557339.859999999</v>
      </c>
      <c r="E294" s="38">
        <v>11770601</v>
      </c>
      <c r="F294" s="12">
        <f t="shared" si="20"/>
        <v>213261.1400000006</v>
      </c>
      <c r="G294" s="13">
        <f t="shared" si="21"/>
        <v>1.8452441702272535E-2</v>
      </c>
      <c r="H294" s="21">
        <v>2856060.75</v>
      </c>
      <c r="I294" s="12">
        <v>2901612</v>
      </c>
      <c r="J294" s="39">
        <f t="shared" si="22"/>
        <v>45551.25</v>
      </c>
      <c r="K294" s="14">
        <f t="shared" si="23"/>
        <v>1.5948977976046202E-2</v>
      </c>
    </row>
    <row r="295" spans="1:11" x14ac:dyDescent="0.2">
      <c r="A295" s="2">
        <v>113365303</v>
      </c>
      <c r="B295" s="10" t="s">
        <v>291</v>
      </c>
      <c r="C295" s="11" t="s">
        <v>278</v>
      </c>
      <c r="D295" s="24">
        <v>2800847.51</v>
      </c>
      <c r="E295" s="38">
        <v>2831023</v>
      </c>
      <c r="F295" s="12">
        <f t="shared" si="20"/>
        <v>30175.490000000224</v>
      </c>
      <c r="G295" s="13">
        <f t="shared" si="21"/>
        <v>1.0773699707771747E-2</v>
      </c>
      <c r="H295" s="21">
        <v>857280.52</v>
      </c>
      <c r="I295" s="12">
        <v>861519</v>
      </c>
      <c r="J295" s="39">
        <f t="shared" si="22"/>
        <v>4238.4799999999814</v>
      </c>
      <c r="K295" s="14">
        <f t="shared" si="23"/>
        <v>4.944099278028598E-3</v>
      </c>
    </row>
    <row r="296" spans="1:11" x14ac:dyDescent="0.2">
      <c r="A296" s="2">
        <v>113367003</v>
      </c>
      <c r="B296" s="10" t="s">
        <v>292</v>
      </c>
      <c r="C296" s="11" t="s">
        <v>278</v>
      </c>
      <c r="D296" s="24">
        <v>10097406.939999999</v>
      </c>
      <c r="E296" s="38">
        <v>10148649</v>
      </c>
      <c r="F296" s="12">
        <f t="shared" si="20"/>
        <v>51242.060000000522</v>
      </c>
      <c r="G296" s="13">
        <f t="shared" si="21"/>
        <v>5.0747741776167856E-3</v>
      </c>
      <c r="H296" s="21">
        <v>2143534.9300000002</v>
      </c>
      <c r="I296" s="12">
        <v>2161614</v>
      </c>
      <c r="J296" s="39">
        <f t="shared" si="22"/>
        <v>18079.069999999832</v>
      </c>
      <c r="K296" s="14">
        <f t="shared" si="23"/>
        <v>8.4342315802615961E-3</v>
      </c>
    </row>
    <row r="297" spans="1:11" x14ac:dyDescent="0.2">
      <c r="A297" s="2">
        <v>113369003</v>
      </c>
      <c r="B297" s="10" t="s">
        <v>293</v>
      </c>
      <c r="C297" s="11" t="s">
        <v>278</v>
      </c>
      <c r="D297" s="24">
        <v>9883668.9399999995</v>
      </c>
      <c r="E297" s="38">
        <v>10017612</v>
      </c>
      <c r="F297" s="12">
        <f t="shared" si="20"/>
        <v>133943.06000000052</v>
      </c>
      <c r="G297" s="13">
        <f t="shared" si="21"/>
        <v>1.355195735643494E-2</v>
      </c>
      <c r="H297" s="21">
        <v>2280515.87</v>
      </c>
      <c r="I297" s="12">
        <v>2301336</v>
      </c>
      <c r="J297" s="39">
        <f t="shared" si="22"/>
        <v>20820.129999999888</v>
      </c>
      <c r="K297" s="14">
        <f t="shared" si="23"/>
        <v>9.1295703195434837E-3</v>
      </c>
    </row>
    <row r="298" spans="1:11" x14ac:dyDescent="0.2">
      <c r="A298" s="2">
        <v>104372003</v>
      </c>
      <c r="B298" s="10" t="s">
        <v>83</v>
      </c>
      <c r="C298" s="11" t="s">
        <v>84</v>
      </c>
      <c r="D298" s="24">
        <v>11482938.77</v>
      </c>
      <c r="E298" s="38">
        <v>11531252</v>
      </c>
      <c r="F298" s="12">
        <f t="shared" si="20"/>
        <v>48313.230000000447</v>
      </c>
      <c r="G298" s="13">
        <f t="shared" si="21"/>
        <v>4.2073924600401266E-3</v>
      </c>
      <c r="H298" s="21">
        <v>1379749.08</v>
      </c>
      <c r="I298" s="12">
        <v>1395299</v>
      </c>
      <c r="J298" s="39">
        <f t="shared" si="22"/>
        <v>15549.919999999925</v>
      </c>
      <c r="K298" s="14">
        <f t="shared" si="23"/>
        <v>1.127010717050083E-2</v>
      </c>
    </row>
    <row r="299" spans="1:11" x14ac:dyDescent="0.2">
      <c r="A299" s="2">
        <v>104374003</v>
      </c>
      <c r="B299" s="10" t="s">
        <v>85</v>
      </c>
      <c r="C299" s="11" t="s">
        <v>84</v>
      </c>
      <c r="D299" s="24">
        <v>7576343.5499999998</v>
      </c>
      <c r="E299" s="38">
        <v>7592472</v>
      </c>
      <c r="F299" s="12">
        <f t="shared" si="20"/>
        <v>16128.450000000186</v>
      </c>
      <c r="G299" s="13">
        <f t="shared" si="21"/>
        <v>2.128790741016514E-3</v>
      </c>
      <c r="H299" s="21">
        <v>827763.02</v>
      </c>
      <c r="I299" s="12">
        <v>832759</v>
      </c>
      <c r="J299" s="39">
        <f t="shared" si="22"/>
        <v>4995.9799999999814</v>
      </c>
      <c r="K299" s="14">
        <f t="shared" si="23"/>
        <v>6.035519682915989E-3</v>
      </c>
    </row>
    <row r="300" spans="1:11" x14ac:dyDescent="0.2">
      <c r="A300" s="2">
        <v>104375003</v>
      </c>
      <c r="B300" s="10" t="s">
        <v>86</v>
      </c>
      <c r="C300" s="11" t="s">
        <v>84</v>
      </c>
      <c r="D300" s="24">
        <v>9938118.6500000004</v>
      </c>
      <c r="E300" s="38">
        <v>9972494</v>
      </c>
      <c r="F300" s="12">
        <f t="shared" si="20"/>
        <v>34375.349999999627</v>
      </c>
      <c r="G300" s="13">
        <f t="shared" si="21"/>
        <v>3.4589393838641309E-3</v>
      </c>
      <c r="H300" s="21">
        <v>1181643.18</v>
      </c>
      <c r="I300" s="12">
        <v>1189374</v>
      </c>
      <c r="J300" s="39">
        <f t="shared" si="22"/>
        <v>7730.8200000000652</v>
      </c>
      <c r="K300" s="14">
        <f t="shared" si="23"/>
        <v>6.5424318701691872E-3</v>
      </c>
    </row>
    <row r="301" spans="1:11" x14ac:dyDescent="0.2">
      <c r="A301" s="2">
        <v>104375203</v>
      </c>
      <c r="B301" s="10" t="s">
        <v>87</v>
      </c>
      <c r="C301" s="11" t="s">
        <v>84</v>
      </c>
      <c r="D301" s="24">
        <v>3212173.64</v>
      </c>
      <c r="E301" s="38">
        <v>3245226</v>
      </c>
      <c r="F301" s="12">
        <f t="shared" si="20"/>
        <v>33052.35999999987</v>
      </c>
      <c r="G301" s="13">
        <f t="shared" si="21"/>
        <v>1.0289717712769684E-2</v>
      </c>
      <c r="H301" s="21">
        <v>664729.09</v>
      </c>
      <c r="I301" s="12">
        <v>670258</v>
      </c>
      <c r="J301" s="39">
        <f t="shared" si="22"/>
        <v>5528.9100000000326</v>
      </c>
      <c r="K301" s="14">
        <f t="shared" si="23"/>
        <v>8.3175388036651633E-3</v>
      </c>
    </row>
    <row r="302" spans="1:11" x14ac:dyDescent="0.2">
      <c r="A302" s="2">
        <v>104375302</v>
      </c>
      <c r="B302" s="10" t="s">
        <v>88</v>
      </c>
      <c r="C302" s="11" t="s">
        <v>84</v>
      </c>
      <c r="D302" s="24">
        <v>23519011.370000001</v>
      </c>
      <c r="E302" s="38">
        <v>23809571</v>
      </c>
      <c r="F302" s="12">
        <f t="shared" si="20"/>
        <v>290559.62999999896</v>
      </c>
      <c r="G302" s="13">
        <f t="shared" si="21"/>
        <v>1.2354245058558299E-2</v>
      </c>
      <c r="H302" s="21">
        <v>2723659.39</v>
      </c>
      <c r="I302" s="12">
        <v>2768560</v>
      </c>
      <c r="J302" s="39">
        <f t="shared" si="22"/>
        <v>44900.60999999987</v>
      </c>
      <c r="K302" s="14">
        <f t="shared" si="23"/>
        <v>1.648539834490827E-2</v>
      </c>
    </row>
    <row r="303" spans="1:11" x14ac:dyDescent="0.2">
      <c r="A303" s="2">
        <v>104376203</v>
      </c>
      <c r="B303" s="10" t="s">
        <v>89</v>
      </c>
      <c r="C303" s="11" t="s">
        <v>84</v>
      </c>
      <c r="D303" s="24">
        <v>7332582.1500000004</v>
      </c>
      <c r="E303" s="38">
        <v>7371603</v>
      </c>
      <c r="F303" s="12">
        <f t="shared" si="20"/>
        <v>39020.849999999627</v>
      </c>
      <c r="G303" s="13">
        <f t="shared" si="21"/>
        <v>5.3215701101963957E-3</v>
      </c>
      <c r="H303" s="21">
        <v>794915.26</v>
      </c>
      <c r="I303" s="12">
        <v>801041</v>
      </c>
      <c r="J303" s="39">
        <f t="shared" si="22"/>
        <v>6125.7399999999907</v>
      </c>
      <c r="K303" s="14">
        <f t="shared" si="23"/>
        <v>7.7061547415758387E-3</v>
      </c>
    </row>
    <row r="304" spans="1:11" x14ac:dyDescent="0.2">
      <c r="A304" s="2">
        <v>104377003</v>
      </c>
      <c r="B304" s="10" t="s">
        <v>90</v>
      </c>
      <c r="C304" s="11" t="s">
        <v>84</v>
      </c>
      <c r="D304" s="24">
        <v>4791354.4800000004</v>
      </c>
      <c r="E304" s="38">
        <v>4800492</v>
      </c>
      <c r="F304" s="12">
        <f t="shared" si="20"/>
        <v>9137.519999999553</v>
      </c>
      <c r="G304" s="13">
        <f t="shared" si="21"/>
        <v>1.9070849460504854E-3</v>
      </c>
      <c r="H304" s="21">
        <v>498787.44</v>
      </c>
      <c r="I304" s="12">
        <v>506027</v>
      </c>
      <c r="J304" s="39">
        <f t="shared" si="22"/>
        <v>7239.5599999999977</v>
      </c>
      <c r="K304" s="14">
        <f t="shared" si="23"/>
        <v>1.4514318965208902E-2</v>
      </c>
    </row>
    <row r="305" spans="1:11" x14ac:dyDescent="0.2">
      <c r="A305" s="2">
        <v>104378003</v>
      </c>
      <c r="B305" s="10" t="s">
        <v>91</v>
      </c>
      <c r="C305" s="11" t="s">
        <v>84</v>
      </c>
      <c r="D305" s="24">
        <v>5708322.8899999997</v>
      </c>
      <c r="E305" s="38">
        <v>5730370</v>
      </c>
      <c r="F305" s="12">
        <f t="shared" si="20"/>
        <v>22047.110000000335</v>
      </c>
      <c r="G305" s="13">
        <f t="shared" si="21"/>
        <v>3.862274511244464E-3</v>
      </c>
      <c r="H305" s="21">
        <v>1040757.55</v>
      </c>
      <c r="I305" s="12">
        <v>1047488</v>
      </c>
      <c r="J305" s="39">
        <f t="shared" si="22"/>
        <v>6730.4499999999534</v>
      </c>
      <c r="K305" s="14">
        <f t="shared" si="23"/>
        <v>6.4668759789443305E-3</v>
      </c>
    </row>
    <row r="306" spans="1:11" x14ac:dyDescent="0.2">
      <c r="A306" s="2">
        <v>113380303</v>
      </c>
      <c r="B306" s="10" t="s">
        <v>294</v>
      </c>
      <c r="C306" s="11" t="s">
        <v>295</v>
      </c>
      <c r="D306" s="24">
        <v>4654696.88</v>
      </c>
      <c r="E306" s="38">
        <v>4731482</v>
      </c>
      <c r="F306" s="12">
        <f t="shared" si="20"/>
        <v>76785.120000000112</v>
      </c>
      <c r="G306" s="13">
        <f t="shared" si="21"/>
        <v>1.6496266455056492E-2</v>
      </c>
      <c r="H306" s="21">
        <v>872286.08</v>
      </c>
      <c r="I306" s="12">
        <v>881258</v>
      </c>
      <c r="J306" s="39">
        <f t="shared" si="22"/>
        <v>8971.9200000000419</v>
      </c>
      <c r="K306" s="14">
        <f t="shared" si="23"/>
        <v>1.0285524675574373E-2</v>
      </c>
    </row>
    <row r="307" spans="1:11" x14ac:dyDescent="0.2">
      <c r="A307" s="2">
        <v>113381303</v>
      </c>
      <c r="B307" s="10" t="s">
        <v>296</v>
      </c>
      <c r="C307" s="11" t="s">
        <v>295</v>
      </c>
      <c r="D307" s="24">
        <v>10252393.66</v>
      </c>
      <c r="E307" s="38">
        <v>10384437</v>
      </c>
      <c r="F307" s="12">
        <f t="shared" si="20"/>
        <v>132043.33999999985</v>
      </c>
      <c r="G307" s="13">
        <f t="shared" si="21"/>
        <v>1.287926940565798E-2</v>
      </c>
      <c r="H307" s="21">
        <v>2352917.65</v>
      </c>
      <c r="I307" s="12">
        <v>2383941</v>
      </c>
      <c r="J307" s="39">
        <f t="shared" si="22"/>
        <v>31023.350000000093</v>
      </c>
      <c r="K307" s="14">
        <f t="shared" si="23"/>
        <v>1.3185055584074561E-2</v>
      </c>
    </row>
    <row r="308" spans="1:11" x14ac:dyDescent="0.2">
      <c r="A308" s="2">
        <v>113382303</v>
      </c>
      <c r="B308" s="10" t="s">
        <v>297</v>
      </c>
      <c r="C308" s="11" t="s">
        <v>295</v>
      </c>
      <c r="D308" s="24">
        <v>5040737.55</v>
      </c>
      <c r="E308" s="38">
        <v>5113071</v>
      </c>
      <c r="F308" s="12">
        <f t="shared" si="20"/>
        <v>72333.450000000186</v>
      </c>
      <c r="G308" s="13">
        <f t="shared" si="21"/>
        <v>1.4349775064166986E-2</v>
      </c>
      <c r="H308" s="21">
        <v>1157930.23</v>
      </c>
      <c r="I308" s="12">
        <v>1171851</v>
      </c>
      <c r="J308" s="39">
        <f t="shared" si="22"/>
        <v>13920.770000000019</v>
      </c>
      <c r="K308" s="14">
        <f t="shared" si="23"/>
        <v>1.202211466575151E-2</v>
      </c>
    </row>
    <row r="309" spans="1:11" x14ac:dyDescent="0.2">
      <c r="A309" s="2">
        <v>113384603</v>
      </c>
      <c r="B309" s="10" t="s">
        <v>298</v>
      </c>
      <c r="C309" s="11" t="s">
        <v>295</v>
      </c>
      <c r="D309" s="24">
        <v>29133672.780000001</v>
      </c>
      <c r="E309" s="38">
        <v>29718915</v>
      </c>
      <c r="F309" s="12">
        <f t="shared" si="20"/>
        <v>585242.21999999881</v>
      </c>
      <c r="G309" s="13">
        <f t="shared" si="21"/>
        <v>2.0088171663744443E-2</v>
      </c>
      <c r="H309" s="21">
        <v>2930807.32</v>
      </c>
      <c r="I309" s="12">
        <v>3006732</v>
      </c>
      <c r="J309" s="39">
        <f t="shared" si="22"/>
        <v>75924.680000000168</v>
      </c>
      <c r="K309" s="14">
        <f t="shared" si="23"/>
        <v>2.5905722113455133E-2</v>
      </c>
    </row>
    <row r="310" spans="1:11" x14ac:dyDescent="0.2">
      <c r="A310" s="2">
        <v>113385003</v>
      </c>
      <c r="B310" s="10" t="s">
        <v>299</v>
      </c>
      <c r="C310" s="11" t="s">
        <v>295</v>
      </c>
      <c r="D310" s="24">
        <v>7681252.8600000003</v>
      </c>
      <c r="E310" s="38">
        <v>7760367</v>
      </c>
      <c r="F310" s="12">
        <f t="shared" si="20"/>
        <v>79114.139999999665</v>
      </c>
      <c r="G310" s="13">
        <f t="shared" si="21"/>
        <v>1.0299640103242176E-2</v>
      </c>
      <c r="H310" s="21">
        <v>1293338.45</v>
      </c>
      <c r="I310" s="12">
        <v>1308839</v>
      </c>
      <c r="J310" s="39">
        <f t="shared" si="22"/>
        <v>15500.550000000047</v>
      </c>
      <c r="K310" s="14">
        <f t="shared" si="23"/>
        <v>1.1984913925662727E-2</v>
      </c>
    </row>
    <row r="311" spans="1:11" x14ac:dyDescent="0.2">
      <c r="A311" s="2">
        <v>113385303</v>
      </c>
      <c r="B311" s="10" t="s">
        <v>300</v>
      </c>
      <c r="C311" s="11" t="s">
        <v>295</v>
      </c>
      <c r="D311" s="24">
        <v>6467554.4199999999</v>
      </c>
      <c r="E311" s="38">
        <v>6615439</v>
      </c>
      <c r="F311" s="12">
        <f t="shared" si="20"/>
        <v>147884.58000000007</v>
      </c>
      <c r="G311" s="13">
        <f t="shared" si="21"/>
        <v>2.2865610460530161E-2</v>
      </c>
      <c r="H311" s="21">
        <v>1448176.4</v>
      </c>
      <c r="I311" s="12">
        <v>1474318</v>
      </c>
      <c r="J311" s="39">
        <f t="shared" si="22"/>
        <v>26141.600000000093</v>
      </c>
      <c r="K311" s="14">
        <f t="shared" si="23"/>
        <v>1.8051392081793415E-2</v>
      </c>
    </row>
    <row r="312" spans="1:11" x14ac:dyDescent="0.2">
      <c r="A312" s="2">
        <v>121390302</v>
      </c>
      <c r="B312" s="10" t="s">
        <v>451</v>
      </c>
      <c r="C312" s="11" t="s">
        <v>452</v>
      </c>
      <c r="D312" s="24">
        <v>110523353.33</v>
      </c>
      <c r="E312" s="38">
        <v>114728489</v>
      </c>
      <c r="F312" s="12">
        <f t="shared" si="20"/>
        <v>4205135.6700000018</v>
      </c>
      <c r="G312" s="13">
        <f t="shared" si="21"/>
        <v>3.8047485380255625E-2</v>
      </c>
      <c r="H312" s="21">
        <v>10799139.300000001</v>
      </c>
      <c r="I312" s="12">
        <v>11059984</v>
      </c>
      <c r="J312" s="39">
        <f t="shared" si="22"/>
        <v>260844.69999999925</v>
      </c>
      <c r="K312" s="14">
        <f t="shared" si="23"/>
        <v>2.4154211993542785E-2</v>
      </c>
    </row>
    <row r="313" spans="1:11" x14ac:dyDescent="0.2">
      <c r="A313" s="2">
        <v>121391303</v>
      </c>
      <c r="B313" s="10" t="s">
        <v>453</v>
      </c>
      <c r="C313" s="11" t="s">
        <v>452</v>
      </c>
      <c r="D313" s="24">
        <v>4305282.24</v>
      </c>
      <c r="E313" s="38">
        <v>4404696</v>
      </c>
      <c r="F313" s="12">
        <f t="shared" si="20"/>
        <v>99413.759999999776</v>
      </c>
      <c r="G313" s="13">
        <f t="shared" si="21"/>
        <v>2.3091113301784316E-2</v>
      </c>
      <c r="H313" s="21">
        <v>966590.85</v>
      </c>
      <c r="I313" s="12">
        <v>983921</v>
      </c>
      <c r="J313" s="39">
        <f t="shared" si="22"/>
        <v>17330.150000000023</v>
      </c>
      <c r="K313" s="14">
        <f t="shared" si="23"/>
        <v>1.7929147580902534E-2</v>
      </c>
    </row>
    <row r="314" spans="1:11" x14ac:dyDescent="0.2">
      <c r="A314" s="2">
        <v>121392303</v>
      </c>
      <c r="B314" s="10" t="s">
        <v>454</v>
      </c>
      <c r="C314" s="11" t="s">
        <v>452</v>
      </c>
      <c r="D314" s="24">
        <v>11813323.539999999</v>
      </c>
      <c r="E314" s="38">
        <v>12129325</v>
      </c>
      <c r="F314" s="12">
        <f t="shared" si="20"/>
        <v>316001.46000000089</v>
      </c>
      <c r="G314" s="13">
        <f t="shared" si="21"/>
        <v>2.6749581430663239E-2</v>
      </c>
      <c r="H314" s="21">
        <v>3323390.49</v>
      </c>
      <c r="I314" s="12">
        <v>3379348</v>
      </c>
      <c r="J314" s="39">
        <f t="shared" si="22"/>
        <v>55957.509999999776</v>
      </c>
      <c r="K314" s="14">
        <f t="shared" si="23"/>
        <v>1.6837476717940471E-2</v>
      </c>
    </row>
    <row r="315" spans="1:11" x14ac:dyDescent="0.2">
      <c r="A315" s="2">
        <v>121394503</v>
      </c>
      <c r="B315" s="10" t="s">
        <v>455</v>
      </c>
      <c r="C315" s="11" t="s">
        <v>452</v>
      </c>
      <c r="D315" s="24">
        <v>6963475.9000000004</v>
      </c>
      <c r="E315" s="38">
        <v>7023644</v>
      </c>
      <c r="F315" s="12">
        <f t="shared" si="20"/>
        <v>60168.099999999627</v>
      </c>
      <c r="G315" s="13">
        <f t="shared" si="21"/>
        <v>8.6405267805981234E-3</v>
      </c>
      <c r="H315" s="21">
        <v>1217777.1000000001</v>
      </c>
      <c r="I315" s="12">
        <v>1235336</v>
      </c>
      <c r="J315" s="39">
        <f t="shared" si="22"/>
        <v>17558.899999999907</v>
      </c>
      <c r="K315" s="14">
        <f t="shared" si="23"/>
        <v>1.441881276959462E-2</v>
      </c>
    </row>
    <row r="316" spans="1:11" x14ac:dyDescent="0.2">
      <c r="A316" s="2">
        <v>121394603</v>
      </c>
      <c r="B316" s="10" t="s">
        <v>456</v>
      </c>
      <c r="C316" s="11" t="s">
        <v>452</v>
      </c>
      <c r="D316" s="24">
        <v>5692595.8700000001</v>
      </c>
      <c r="E316" s="38">
        <v>5705895</v>
      </c>
      <c r="F316" s="12">
        <f t="shared" si="20"/>
        <v>13299.129999999888</v>
      </c>
      <c r="G316" s="13">
        <f t="shared" si="21"/>
        <v>2.3362153758509979E-3</v>
      </c>
      <c r="H316" s="21">
        <v>1355362.16</v>
      </c>
      <c r="I316" s="12">
        <v>1367839</v>
      </c>
      <c r="J316" s="39">
        <f t="shared" si="22"/>
        <v>12476.840000000084</v>
      </c>
      <c r="K316" s="14">
        <f t="shared" si="23"/>
        <v>9.2055395732754449E-3</v>
      </c>
    </row>
    <row r="317" spans="1:11" x14ac:dyDescent="0.2">
      <c r="A317" s="2">
        <v>121395103</v>
      </c>
      <c r="B317" s="10" t="s">
        <v>457</v>
      </c>
      <c r="C317" s="11" t="s">
        <v>452</v>
      </c>
      <c r="D317" s="24">
        <v>7790783.0700000003</v>
      </c>
      <c r="E317" s="38">
        <v>8056774</v>
      </c>
      <c r="F317" s="12">
        <f t="shared" si="20"/>
        <v>265990.9299999997</v>
      </c>
      <c r="G317" s="13">
        <f t="shared" si="21"/>
        <v>3.4141745137822158E-2</v>
      </c>
      <c r="H317" s="21">
        <v>3495127.35</v>
      </c>
      <c r="I317" s="12">
        <v>3529584</v>
      </c>
      <c r="J317" s="39">
        <f t="shared" si="22"/>
        <v>34456.649999999907</v>
      </c>
      <c r="K317" s="14">
        <f t="shared" si="23"/>
        <v>9.8584819806350997E-3</v>
      </c>
    </row>
    <row r="318" spans="1:11" x14ac:dyDescent="0.2">
      <c r="A318" s="2">
        <v>121395603</v>
      </c>
      <c r="B318" s="10" t="s">
        <v>458</v>
      </c>
      <c r="C318" s="11" t="s">
        <v>452</v>
      </c>
      <c r="D318" s="24">
        <v>2409308.54</v>
      </c>
      <c r="E318" s="38">
        <v>2424054</v>
      </c>
      <c r="F318" s="12">
        <f t="shared" si="20"/>
        <v>14745.459999999963</v>
      </c>
      <c r="G318" s="13">
        <f t="shared" si="21"/>
        <v>6.120204098060418E-3</v>
      </c>
      <c r="H318" s="21">
        <v>860098.36</v>
      </c>
      <c r="I318" s="12">
        <v>871823</v>
      </c>
      <c r="J318" s="39">
        <f t="shared" si="22"/>
        <v>11724.640000000014</v>
      </c>
      <c r="K318" s="14">
        <f t="shared" si="23"/>
        <v>1.3631743234576117E-2</v>
      </c>
    </row>
    <row r="319" spans="1:11" x14ac:dyDescent="0.2">
      <c r="A319" s="2">
        <v>121395703</v>
      </c>
      <c r="B319" s="10" t="s">
        <v>459</v>
      </c>
      <c r="C319" s="11" t="s">
        <v>452</v>
      </c>
      <c r="D319" s="24">
        <v>4595460.8099999996</v>
      </c>
      <c r="E319" s="38">
        <v>4665402</v>
      </c>
      <c r="F319" s="12">
        <f t="shared" si="20"/>
        <v>69941.19000000041</v>
      </c>
      <c r="G319" s="13">
        <f t="shared" si="21"/>
        <v>1.5219624949864476E-2</v>
      </c>
      <c r="H319" s="21">
        <v>1176587.43</v>
      </c>
      <c r="I319" s="12">
        <v>1181508</v>
      </c>
      <c r="J319" s="39">
        <f t="shared" si="22"/>
        <v>4920.5700000000652</v>
      </c>
      <c r="K319" s="14">
        <f t="shared" si="23"/>
        <v>4.1820691557108219E-3</v>
      </c>
    </row>
    <row r="320" spans="1:11" x14ac:dyDescent="0.2">
      <c r="A320" s="2">
        <v>121397803</v>
      </c>
      <c r="B320" s="10" t="s">
        <v>460</v>
      </c>
      <c r="C320" s="11" t="s">
        <v>452</v>
      </c>
      <c r="D320" s="24">
        <v>7918996.3499999996</v>
      </c>
      <c r="E320" s="38">
        <v>8147011</v>
      </c>
      <c r="F320" s="12">
        <f t="shared" si="20"/>
        <v>228014.65000000037</v>
      </c>
      <c r="G320" s="13">
        <f t="shared" si="21"/>
        <v>2.879337733246971E-2</v>
      </c>
      <c r="H320" s="21">
        <v>2037390.2</v>
      </c>
      <c r="I320" s="12">
        <v>2082253</v>
      </c>
      <c r="J320" s="39">
        <f t="shared" si="22"/>
        <v>44862.800000000047</v>
      </c>
      <c r="K320" s="14">
        <f t="shared" si="23"/>
        <v>2.2019738781505892E-2</v>
      </c>
    </row>
    <row r="321" spans="1:11" x14ac:dyDescent="0.2">
      <c r="A321" s="2">
        <v>118401403</v>
      </c>
      <c r="B321" s="10" t="s">
        <v>392</v>
      </c>
      <c r="C321" s="11" t="s">
        <v>393</v>
      </c>
      <c r="D321" s="24">
        <v>7254071.3399999999</v>
      </c>
      <c r="E321" s="38">
        <v>7300183</v>
      </c>
      <c r="F321" s="12">
        <f t="shared" si="20"/>
        <v>46111.660000000149</v>
      </c>
      <c r="G321" s="13">
        <f t="shared" si="21"/>
        <v>6.3566592936209181E-3</v>
      </c>
      <c r="H321" s="21">
        <v>1460184.3</v>
      </c>
      <c r="I321" s="12">
        <v>1470825</v>
      </c>
      <c r="J321" s="39">
        <f t="shared" si="22"/>
        <v>10640.699999999953</v>
      </c>
      <c r="K321" s="14">
        <f t="shared" si="23"/>
        <v>7.2872307968247247E-3</v>
      </c>
    </row>
    <row r="322" spans="1:11" x14ac:dyDescent="0.2">
      <c r="A322" s="2">
        <v>118401603</v>
      </c>
      <c r="B322" s="10" t="s">
        <v>394</v>
      </c>
      <c r="C322" s="11" t="s">
        <v>393</v>
      </c>
      <c r="D322" s="24">
        <v>5684948.6600000001</v>
      </c>
      <c r="E322" s="38">
        <v>6033115</v>
      </c>
      <c r="F322" s="12">
        <f t="shared" si="20"/>
        <v>348166.33999999985</v>
      </c>
      <c r="G322" s="13">
        <f t="shared" si="21"/>
        <v>6.124353284836874E-2</v>
      </c>
      <c r="H322" s="21">
        <v>1211488.7</v>
      </c>
      <c r="I322" s="12">
        <v>1227195</v>
      </c>
      <c r="J322" s="39">
        <f t="shared" si="22"/>
        <v>15706.300000000047</v>
      </c>
      <c r="K322" s="14">
        <f t="shared" si="23"/>
        <v>1.2964462648310337E-2</v>
      </c>
    </row>
    <row r="323" spans="1:11" x14ac:dyDescent="0.2">
      <c r="A323" s="2">
        <v>118402603</v>
      </c>
      <c r="B323" s="10" t="s">
        <v>395</v>
      </c>
      <c r="C323" s="11" t="s">
        <v>393</v>
      </c>
      <c r="D323" s="24">
        <v>11182216.310000001</v>
      </c>
      <c r="E323" s="38">
        <v>11278925</v>
      </c>
      <c r="F323" s="12">
        <f t="shared" si="20"/>
        <v>96708.689999999478</v>
      </c>
      <c r="G323" s="13">
        <f t="shared" si="21"/>
        <v>8.6484367069089071E-3</v>
      </c>
      <c r="H323" s="21">
        <v>1472836.23</v>
      </c>
      <c r="I323" s="12">
        <v>1505001</v>
      </c>
      <c r="J323" s="39">
        <f t="shared" si="22"/>
        <v>32164.770000000019</v>
      </c>
      <c r="K323" s="14">
        <f t="shared" si="23"/>
        <v>2.1838660229046659E-2</v>
      </c>
    </row>
    <row r="324" spans="1:11" x14ac:dyDescent="0.2">
      <c r="A324" s="2">
        <v>118403003</v>
      </c>
      <c r="B324" s="10" t="s">
        <v>396</v>
      </c>
      <c r="C324" s="11" t="s">
        <v>393</v>
      </c>
      <c r="D324" s="24">
        <v>7780708.4299999997</v>
      </c>
      <c r="E324" s="38">
        <v>7911586</v>
      </c>
      <c r="F324" s="12">
        <f t="shared" si="20"/>
        <v>130877.5700000003</v>
      </c>
      <c r="G324" s="13">
        <f t="shared" si="21"/>
        <v>1.6820778104905842E-2</v>
      </c>
      <c r="H324" s="21">
        <v>1396494.81</v>
      </c>
      <c r="I324" s="12">
        <v>1429615</v>
      </c>
      <c r="J324" s="39">
        <f t="shared" si="22"/>
        <v>33120.189999999944</v>
      </c>
      <c r="K324" s="14">
        <f t="shared" si="23"/>
        <v>2.3716658137812874E-2</v>
      </c>
    </row>
    <row r="325" spans="1:11" x14ac:dyDescent="0.2">
      <c r="A325" s="2">
        <v>118403302</v>
      </c>
      <c r="B325" s="10" t="s">
        <v>397</v>
      </c>
      <c r="C325" s="11" t="s">
        <v>393</v>
      </c>
      <c r="D325" s="24">
        <v>37534839.729999997</v>
      </c>
      <c r="E325" s="38">
        <v>38383460</v>
      </c>
      <c r="F325" s="12">
        <f t="shared" ref="F325:F388" si="24">E325-D325</f>
        <v>848620.27000000328</v>
      </c>
      <c r="G325" s="13">
        <f t="shared" ref="G325:G388" si="25">F325/D325</f>
        <v>2.2608868883000378E-2</v>
      </c>
      <c r="H325" s="21">
        <v>4988194.49</v>
      </c>
      <c r="I325" s="12">
        <v>5055355</v>
      </c>
      <c r="J325" s="39">
        <f t="shared" ref="J325:J388" si="26">I325-H325</f>
        <v>67160.509999999776</v>
      </c>
      <c r="K325" s="14">
        <f t="shared" ref="K325:K388" si="27">J325/H325</f>
        <v>1.3463891621435109E-2</v>
      </c>
    </row>
    <row r="326" spans="1:11" x14ac:dyDescent="0.2">
      <c r="A326" s="2">
        <v>118403903</v>
      </c>
      <c r="B326" s="10" t="s">
        <v>398</v>
      </c>
      <c r="C326" s="11" t="s">
        <v>393</v>
      </c>
      <c r="D326" s="24">
        <v>6848612.8099999996</v>
      </c>
      <c r="E326" s="38">
        <v>6911205</v>
      </c>
      <c r="F326" s="12">
        <f t="shared" si="24"/>
        <v>62592.19000000041</v>
      </c>
      <c r="G326" s="13">
        <f t="shared" si="25"/>
        <v>9.1393967999777188E-3</v>
      </c>
      <c r="H326" s="21">
        <v>1188770.83</v>
      </c>
      <c r="I326" s="12">
        <v>1200590</v>
      </c>
      <c r="J326" s="39">
        <f t="shared" si="26"/>
        <v>11819.169999999925</v>
      </c>
      <c r="K326" s="14">
        <f t="shared" si="27"/>
        <v>9.9423452373910669E-3</v>
      </c>
    </row>
    <row r="327" spans="1:11" x14ac:dyDescent="0.2">
      <c r="A327" s="2">
        <v>118406003</v>
      </c>
      <c r="B327" s="10" t="s">
        <v>399</v>
      </c>
      <c r="C327" s="11" t="s">
        <v>393</v>
      </c>
      <c r="D327" s="24">
        <v>7195010.0199999996</v>
      </c>
      <c r="E327" s="38">
        <v>7191760</v>
      </c>
      <c r="F327" s="12">
        <f t="shared" si="24"/>
        <v>-3250.019999999553</v>
      </c>
      <c r="G327" s="13">
        <f t="shared" si="25"/>
        <v>-4.5170472187883805E-4</v>
      </c>
      <c r="H327" s="21">
        <v>890135.49</v>
      </c>
      <c r="I327" s="12">
        <v>900506</v>
      </c>
      <c r="J327" s="39">
        <f t="shared" si="26"/>
        <v>10370.510000000009</v>
      </c>
      <c r="K327" s="14">
        <f t="shared" si="27"/>
        <v>1.1650484804285256E-2</v>
      </c>
    </row>
    <row r="328" spans="1:11" x14ac:dyDescent="0.2">
      <c r="A328" s="2">
        <v>118406602</v>
      </c>
      <c r="B328" s="10" t="s">
        <v>400</v>
      </c>
      <c r="C328" s="11" t="s">
        <v>393</v>
      </c>
      <c r="D328" s="24">
        <v>9828585.25</v>
      </c>
      <c r="E328" s="38">
        <v>10005038</v>
      </c>
      <c r="F328" s="12">
        <f t="shared" si="24"/>
        <v>176452.75</v>
      </c>
      <c r="G328" s="13">
        <f t="shared" si="25"/>
        <v>1.7953016177989604E-2</v>
      </c>
      <c r="H328" s="21">
        <v>1629382.01</v>
      </c>
      <c r="I328" s="12">
        <v>1644929</v>
      </c>
      <c r="J328" s="39">
        <f t="shared" si="26"/>
        <v>15546.989999999991</v>
      </c>
      <c r="K328" s="14">
        <f t="shared" si="27"/>
        <v>9.5416482473621948E-3</v>
      </c>
    </row>
    <row r="329" spans="1:11" x14ac:dyDescent="0.2">
      <c r="A329" s="2">
        <v>118408852</v>
      </c>
      <c r="B329" s="10" t="s">
        <v>401</v>
      </c>
      <c r="C329" s="11" t="s">
        <v>393</v>
      </c>
      <c r="D329" s="24">
        <v>27861348.59</v>
      </c>
      <c r="E329" s="38">
        <v>29008191</v>
      </c>
      <c r="F329" s="12">
        <f t="shared" si="24"/>
        <v>1146842.4100000001</v>
      </c>
      <c r="G329" s="13">
        <f t="shared" si="25"/>
        <v>4.1162487389846771E-2</v>
      </c>
      <c r="H329" s="21">
        <v>4545031.07</v>
      </c>
      <c r="I329" s="12">
        <v>4644208</v>
      </c>
      <c r="J329" s="39">
        <f t="shared" si="26"/>
        <v>99176.929999999702</v>
      </c>
      <c r="K329" s="14">
        <f t="shared" si="27"/>
        <v>2.1820957540780835E-2</v>
      </c>
    </row>
    <row r="330" spans="1:11" x14ac:dyDescent="0.2">
      <c r="A330" s="2">
        <v>118409203</v>
      </c>
      <c r="B330" s="10" t="s">
        <v>402</v>
      </c>
      <c r="C330" s="11" t="s">
        <v>393</v>
      </c>
      <c r="D330" s="24">
        <v>7863065.1399999997</v>
      </c>
      <c r="E330" s="38">
        <v>7994568</v>
      </c>
      <c r="F330" s="12">
        <f t="shared" si="24"/>
        <v>131502.86000000034</v>
      </c>
      <c r="G330" s="13">
        <f t="shared" si="25"/>
        <v>1.6724121911573065E-2</v>
      </c>
      <c r="H330" s="21">
        <v>1513534.18</v>
      </c>
      <c r="I330" s="12">
        <v>1537516</v>
      </c>
      <c r="J330" s="39">
        <f t="shared" si="26"/>
        <v>23981.820000000065</v>
      </c>
      <c r="K330" s="14">
        <f t="shared" si="27"/>
        <v>1.5844914714777083E-2</v>
      </c>
    </row>
    <row r="331" spans="1:11" x14ac:dyDescent="0.2">
      <c r="A331" s="2">
        <v>118409302</v>
      </c>
      <c r="B331" s="10" t="s">
        <v>403</v>
      </c>
      <c r="C331" s="11" t="s">
        <v>393</v>
      </c>
      <c r="D331" s="24">
        <v>19789982.140000001</v>
      </c>
      <c r="E331" s="38">
        <v>20004377</v>
      </c>
      <c r="F331" s="12">
        <f t="shared" si="24"/>
        <v>214394.8599999994</v>
      </c>
      <c r="G331" s="13">
        <f t="shared" si="25"/>
        <v>1.0833504471267774E-2</v>
      </c>
      <c r="H331" s="21">
        <v>3339578.93</v>
      </c>
      <c r="I331" s="12">
        <v>3425147</v>
      </c>
      <c r="J331" s="39">
        <f t="shared" si="26"/>
        <v>85568.069999999832</v>
      </c>
      <c r="K331" s="14">
        <f t="shared" si="27"/>
        <v>2.5622412823163857E-2</v>
      </c>
    </row>
    <row r="332" spans="1:11" x14ac:dyDescent="0.2">
      <c r="A332" s="2">
        <v>117412003</v>
      </c>
      <c r="B332" s="10" t="s">
        <v>377</v>
      </c>
      <c r="C332" s="11" t="s">
        <v>378</v>
      </c>
      <c r="D332" s="24">
        <v>8223236.3300000001</v>
      </c>
      <c r="E332" s="38">
        <v>8292344</v>
      </c>
      <c r="F332" s="12">
        <f t="shared" si="24"/>
        <v>69107.669999999925</v>
      </c>
      <c r="G332" s="13">
        <f t="shared" si="25"/>
        <v>8.4039503702309296E-3</v>
      </c>
      <c r="H332" s="21">
        <v>1059347.73</v>
      </c>
      <c r="I332" s="12">
        <v>1068724</v>
      </c>
      <c r="J332" s="39">
        <f t="shared" si="26"/>
        <v>9376.2700000000186</v>
      </c>
      <c r="K332" s="14">
        <f t="shared" si="27"/>
        <v>8.8509841806146301E-3</v>
      </c>
    </row>
    <row r="333" spans="1:11" x14ac:dyDescent="0.2">
      <c r="A333" s="2">
        <v>117414003</v>
      </c>
      <c r="B333" s="10" t="s">
        <v>379</v>
      </c>
      <c r="C333" s="11" t="s">
        <v>378</v>
      </c>
      <c r="D333" s="24">
        <v>13018088.33</v>
      </c>
      <c r="E333" s="38">
        <v>13112696</v>
      </c>
      <c r="F333" s="12">
        <f t="shared" si="24"/>
        <v>94607.669999999925</v>
      </c>
      <c r="G333" s="13">
        <f t="shared" si="25"/>
        <v>7.267401142299664E-3</v>
      </c>
      <c r="H333" s="21">
        <v>1792437.8</v>
      </c>
      <c r="I333" s="12">
        <v>1811267</v>
      </c>
      <c r="J333" s="39">
        <f t="shared" si="26"/>
        <v>18829.199999999953</v>
      </c>
      <c r="K333" s="14">
        <f t="shared" si="27"/>
        <v>1.050479966445695E-2</v>
      </c>
    </row>
    <row r="334" spans="1:11" x14ac:dyDescent="0.2">
      <c r="A334" s="2">
        <v>117414203</v>
      </c>
      <c r="B334" s="10" t="s">
        <v>380</v>
      </c>
      <c r="C334" s="11" t="s">
        <v>378</v>
      </c>
      <c r="D334" s="24">
        <v>3199202.32</v>
      </c>
      <c r="E334" s="38">
        <v>3290968</v>
      </c>
      <c r="F334" s="12">
        <f t="shared" si="24"/>
        <v>91765.680000000168</v>
      </c>
      <c r="G334" s="13">
        <f t="shared" si="25"/>
        <v>2.8683925185450657E-2</v>
      </c>
      <c r="H334" s="21">
        <v>734056.4</v>
      </c>
      <c r="I334" s="12">
        <v>741420</v>
      </c>
      <c r="J334" s="39">
        <f t="shared" si="26"/>
        <v>7363.5999999999767</v>
      </c>
      <c r="K334" s="14">
        <f t="shared" si="27"/>
        <v>1.003138178483285E-2</v>
      </c>
    </row>
    <row r="335" spans="1:11" x14ac:dyDescent="0.2">
      <c r="A335" s="2">
        <v>117415004</v>
      </c>
      <c r="B335" s="10" t="s">
        <v>381</v>
      </c>
      <c r="C335" s="11" t="s">
        <v>378</v>
      </c>
      <c r="D335" s="24">
        <v>5215022.3899999997</v>
      </c>
      <c r="E335" s="38">
        <v>5261911</v>
      </c>
      <c r="F335" s="12">
        <f t="shared" si="24"/>
        <v>46888.610000000335</v>
      </c>
      <c r="G335" s="13">
        <f t="shared" si="25"/>
        <v>8.9910659041293854E-3</v>
      </c>
      <c r="H335" s="21">
        <v>599547.92000000004</v>
      </c>
      <c r="I335" s="12">
        <v>604907</v>
      </c>
      <c r="J335" s="39">
        <f t="shared" si="26"/>
        <v>5359.0799999999581</v>
      </c>
      <c r="K335" s="14">
        <f t="shared" si="27"/>
        <v>8.9385348880869405E-3</v>
      </c>
    </row>
    <row r="336" spans="1:11" x14ac:dyDescent="0.2">
      <c r="A336" s="2">
        <v>117415103</v>
      </c>
      <c r="B336" s="10" t="s">
        <v>382</v>
      </c>
      <c r="C336" s="11" t="s">
        <v>378</v>
      </c>
      <c r="D336" s="24">
        <v>6988116.4199999999</v>
      </c>
      <c r="E336" s="38">
        <v>7036458</v>
      </c>
      <c r="F336" s="12">
        <f t="shared" si="24"/>
        <v>48341.580000000075</v>
      </c>
      <c r="G336" s="13">
        <f t="shared" si="25"/>
        <v>6.9176838356107516E-3</v>
      </c>
      <c r="H336" s="21">
        <v>1259714.72</v>
      </c>
      <c r="I336" s="12">
        <v>1269664</v>
      </c>
      <c r="J336" s="39">
        <f t="shared" si="26"/>
        <v>9949.2800000000279</v>
      </c>
      <c r="K336" s="14">
        <f t="shared" si="27"/>
        <v>7.8980421852973409E-3</v>
      </c>
    </row>
    <row r="337" spans="1:11" x14ac:dyDescent="0.2">
      <c r="A337" s="2">
        <v>117415303</v>
      </c>
      <c r="B337" s="10" t="s">
        <v>383</v>
      </c>
      <c r="C337" s="11" t="s">
        <v>378</v>
      </c>
      <c r="D337" s="24">
        <v>3912400.9</v>
      </c>
      <c r="E337" s="38">
        <v>3954137</v>
      </c>
      <c r="F337" s="12">
        <f t="shared" si="24"/>
        <v>41736.100000000093</v>
      </c>
      <c r="G337" s="13">
        <f t="shared" si="25"/>
        <v>1.0667644003455806E-2</v>
      </c>
      <c r="H337" s="21">
        <v>651103.29</v>
      </c>
      <c r="I337" s="12">
        <v>659675</v>
      </c>
      <c r="J337" s="39">
        <f t="shared" si="26"/>
        <v>8571.7099999999627</v>
      </c>
      <c r="K337" s="14">
        <f t="shared" si="27"/>
        <v>1.316490045688444E-2</v>
      </c>
    </row>
    <row r="338" spans="1:11" x14ac:dyDescent="0.2">
      <c r="A338" s="2">
        <v>117416103</v>
      </c>
      <c r="B338" s="10" t="s">
        <v>384</v>
      </c>
      <c r="C338" s="11" t="s">
        <v>378</v>
      </c>
      <c r="D338" s="24">
        <v>6085079.4400000004</v>
      </c>
      <c r="E338" s="38">
        <v>6118980</v>
      </c>
      <c r="F338" s="12">
        <f t="shared" si="24"/>
        <v>33900.55999999959</v>
      </c>
      <c r="G338" s="13">
        <f t="shared" si="25"/>
        <v>5.5710957160486282E-3</v>
      </c>
      <c r="H338" s="21">
        <v>853224.32</v>
      </c>
      <c r="I338" s="12">
        <v>860857</v>
      </c>
      <c r="J338" s="39">
        <f t="shared" si="26"/>
        <v>7632.6800000000512</v>
      </c>
      <c r="K338" s="14">
        <f t="shared" si="27"/>
        <v>8.9456896868575567E-3</v>
      </c>
    </row>
    <row r="339" spans="1:11" x14ac:dyDescent="0.2">
      <c r="A339" s="2">
        <v>117417202</v>
      </c>
      <c r="B339" s="10" t="s">
        <v>385</v>
      </c>
      <c r="C339" s="11" t="s">
        <v>378</v>
      </c>
      <c r="D339" s="24">
        <v>25798600.170000002</v>
      </c>
      <c r="E339" s="38">
        <v>26113423</v>
      </c>
      <c r="F339" s="12">
        <f t="shared" si="24"/>
        <v>314822.82999999821</v>
      </c>
      <c r="G339" s="13">
        <f t="shared" si="25"/>
        <v>1.2203097374488214E-2</v>
      </c>
      <c r="H339" s="21">
        <v>4501618.3</v>
      </c>
      <c r="I339" s="12">
        <v>4541025</v>
      </c>
      <c r="J339" s="39">
        <f t="shared" si="26"/>
        <v>39406.700000000186</v>
      </c>
      <c r="K339" s="14">
        <f t="shared" si="27"/>
        <v>8.7538963487864326E-3</v>
      </c>
    </row>
    <row r="340" spans="1:11" x14ac:dyDescent="0.2">
      <c r="A340" s="2">
        <v>109420803</v>
      </c>
      <c r="B340" s="10" t="s">
        <v>210</v>
      </c>
      <c r="C340" s="11" t="s">
        <v>211</v>
      </c>
      <c r="D340" s="24">
        <v>13096640.82</v>
      </c>
      <c r="E340" s="38">
        <v>13310626</v>
      </c>
      <c r="F340" s="12">
        <f t="shared" si="24"/>
        <v>213985.1799999997</v>
      </c>
      <c r="G340" s="13">
        <f t="shared" si="25"/>
        <v>1.6338936292214792E-2</v>
      </c>
      <c r="H340" s="21">
        <v>1902327.06</v>
      </c>
      <c r="I340" s="12">
        <v>1930069</v>
      </c>
      <c r="J340" s="39">
        <f t="shared" si="26"/>
        <v>27741.939999999944</v>
      </c>
      <c r="K340" s="14">
        <f t="shared" si="27"/>
        <v>1.4583160058712482E-2</v>
      </c>
    </row>
    <row r="341" spans="1:11" x14ac:dyDescent="0.2">
      <c r="A341" s="2">
        <v>109422303</v>
      </c>
      <c r="B341" s="10" t="s">
        <v>212</v>
      </c>
      <c r="C341" s="11" t="s">
        <v>211</v>
      </c>
      <c r="D341" s="24">
        <v>8259318.5700000003</v>
      </c>
      <c r="E341" s="38">
        <v>8340236</v>
      </c>
      <c r="F341" s="12">
        <f t="shared" si="24"/>
        <v>80917.429999999702</v>
      </c>
      <c r="G341" s="13">
        <f t="shared" si="25"/>
        <v>9.7971072691048523E-3</v>
      </c>
      <c r="H341" s="21">
        <v>847228.59</v>
      </c>
      <c r="I341" s="12">
        <v>861721</v>
      </c>
      <c r="J341" s="39">
        <f t="shared" si="26"/>
        <v>14492.410000000033</v>
      </c>
      <c r="K341" s="14">
        <f t="shared" si="27"/>
        <v>1.7105666842522432E-2</v>
      </c>
    </row>
    <row r="342" spans="1:11" x14ac:dyDescent="0.2">
      <c r="A342" s="2">
        <v>109426003</v>
      </c>
      <c r="B342" s="10" t="s">
        <v>213</v>
      </c>
      <c r="C342" s="11" t="s">
        <v>211</v>
      </c>
      <c r="D342" s="24">
        <v>5638811.2599999998</v>
      </c>
      <c r="E342" s="38">
        <v>5690090</v>
      </c>
      <c r="F342" s="12">
        <f t="shared" si="24"/>
        <v>51278.740000000224</v>
      </c>
      <c r="G342" s="13">
        <f t="shared" si="25"/>
        <v>9.0938918923844647E-3</v>
      </c>
      <c r="H342" s="21">
        <v>554745.51</v>
      </c>
      <c r="I342" s="12">
        <v>559204</v>
      </c>
      <c r="J342" s="39">
        <f t="shared" si="26"/>
        <v>4458.4899999999907</v>
      </c>
      <c r="K342" s="14">
        <f t="shared" si="27"/>
        <v>8.037000605917461E-3</v>
      </c>
    </row>
    <row r="343" spans="1:11" x14ac:dyDescent="0.2">
      <c r="A343" s="2">
        <v>109426303</v>
      </c>
      <c r="B343" s="10" t="s">
        <v>214</v>
      </c>
      <c r="C343" s="11" t="s">
        <v>211</v>
      </c>
      <c r="D343" s="24">
        <v>7303617.3300000001</v>
      </c>
      <c r="E343" s="38">
        <v>7343442</v>
      </c>
      <c r="F343" s="12">
        <f t="shared" si="24"/>
        <v>39824.669999999925</v>
      </c>
      <c r="G343" s="13">
        <f t="shared" si="25"/>
        <v>5.4527322832780348E-3</v>
      </c>
      <c r="H343" s="21">
        <v>716334.05</v>
      </c>
      <c r="I343" s="12">
        <v>723716</v>
      </c>
      <c r="J343" s="39">
        <f t="shared" si="26"/>
        <v>7381.9499999999534</v>
      </c>
      <c r="K343" s="14">
        <f t="shared" si="27"/>
        <v>1.0305178149775168E-2</v>
      </c>
    </row>
    <row r="344" spans="1:11" x14ac:dyDescent="0.2">
      <c r="A344" s="2">
        <v>109427503</v>
      </c>
      <c r="B344" s="10" t="s">
        <v>215</v>
      </c>
      <c r="C344" s="11" t="s">
        <v>211</v>
      </c>
      <c r="D344" s="24">
        <v>6486138.0999999996</v>
      </c>
      <c r="E344" s="38">
        <v>6541756</v>
      </c>
      <c r="F344" s="12">
        <f t="shared" si="24"/>
        <v>55617.900000000373</v>
      </c>
      <c r="G344" s="13">
        <f t="shared" si="25"/>
        <v>8.5748868035974094E-3</v>
      </c>
      <c r="H344" s="21">
        <v>667350.80000000005</v>
      </c>
      <c r="I344" s="12">
        <v>677171</v>
      </c>
      <c r="J344" s="39">
        <f t="shared" si="26"/>
        <v>9820.1999999999534</v>
      </c>
      <c r="K344" s="14">
        <f t="shared" si="27"/>
        <v>1.4715199262516734E-2</v>
      </c>
    </row>
    <row r="345" spans="1:11" x14ac:dyDescent="0.2">
      <c r="A345" s="2">
        <v>104431304</v>
      </c>
      <c r="B345" s="10" t="s">
        <v>92</v>
      </c>
      <c r="C345" s="11" t="s">
        <v>93</v>
      </c>
      <c r="D345" s="24">
        <v>3837162.96</v>
      </c>
      <c r="E345" s="38">
        <v>3856921</v>
      </c>
      <c r="F345" s="12">
        <f t="shared" si="24"/>
        <v>19758.040000000037</v>
      </c>
      <c r="G345" s="13">
        <f t="shared" si="25"/>
        <v>5.1491271561737474E-3</v>
      </c>
      <c r="H345" s="21">
        <v>404552.84</v>
      </c>
      <c r="I345" s="12">
        <v>408636</v>
      </c>
      <c r="J345" s="39">
        <f t="shared" si="26"/>
        <v>4083.1599999999744</v>
      </c>
      <c r="K345" s="14">
        <f t="shared" si="27"/>
        <v>1.0093020234390083E-2</v>
      </c>
    </row>
    <row r="346" spans="1:11" x14ac:dyDescent="0.2">
      <c r="A346" s="2">
        <v>104432503</v>
      </c>
      <c r="B346" s="10" t="s">
        <v>94</v>
      </c>
      <c r="C346" s="11" t="s">
        <v>93</v>
      </c>
      <c r="D346" s="24">
        <v>7386427.7699999996</v>
      </c>
      <c r="E346" s="38">
        <v>7483904</v>
      </c>
      <c r="F346" s="12">
        <f t="shared" si="24"/>
        <v>97476.230000000447</v>
      </c>
      <c r="G346" s="13">
        <f t="shared" si="25"/>
        <v>1.3196667324887475E-2</v>
      </c>
      <c r="H346" s="21">
        <v>849850.67</v>
      </c>
      <c r="I346" s="12">
        <v>865895</v>
      </c>
      <c r="J346" s="39">
        <f t="shared" si="26"/>
        <v>16044.329999999958</v>
      </c>
      <c r="K346" s="14">
        <f t="shared" si="27"/>
        <v>1.8878999059917148E-2</v>
      </c>
    </row>
    <row r="347" spans="1:11" x14ac:dyDescent="0.2">
      <c r="A347" s="2">
        <v>104432803</v>
      </c>
      <c r="B347" s="10" t="s">
        <v>95</v>
      </c>
      <c r="C347" s="11" t="s">
        <v>93</v>
      </c>
      <c r="D347" s="24">
        <v>6933927.8399999999</v>
      </c>
      <c r="E347" s="38">
        <v>7009461</v>
      </c>
      <c r="F347" s="12">
        <f t="shared" si="24"/>
        <v>75533.160000000149</v>
      </c>
      <c r="G347" s="13">
        <f t="shared" si="25"/>
        <v>1.0893271713078594E-2</v>
      </c>
      <c r="H347" s="21">
        <v>1016181.17</v>
      </c>
      <c r="I347" s="12">
        <v>1029856</v>
      </c>
      <c r="J347" s="39">
        <f t="shared" si="26"/>
        <v>13674.829999999958</v>
      </c>
      <c r="K347" s="14">
        <f t="shared" si="27"/>
        <v>1.345707872150392E-2</v>
      </c>
    </row>
    <row r="348" spans="1:11" x14ac:dyDescent="0.2">
      <c r="A348" s="2">
        <v>104432903</v>
      </c>
      <c r="B348" s="10" t="s">
        <v>96</v>
      </c>
      <c r="C348" s="11" t="s">
        <v>93</v>
      </c>
      <c r="D348" s="24">
        <v>8351968.8399999999</v>
      </c>
      <c r="E348" s="38">
        <v>8354818</v>
      </c>
      <c r="F348" s="12">
        <f t="shared" si="24"/>
        <v>2849.160000000149</v>
      </c>
      <c r="G348" s="13">
        <f t="shared" si="25"/>
        <v>3.4113633019734171E-4</v>
      </c>
      <c r="H348" s="21">
        <v>1356787.56</v>
      </c>
      <c r="I348" s="12">
        <v>1369902</v>
      </c>
      <c r="J348" s="39">
        <f t="shared" si="26"/>
        <v>13114.439999999944</v>
      </c>
      <c r="K348" s="14">
        <f t="shared" si="27"/>
        <v>9.6658020655790381E-3</v>
      </c>
    </row>
    <row r="349" spans="1:11" x14ac:dyDescent="0.2">
      <c r="A349" s="2">
        <v>104433303</v>
      </c>
      <c r="B349" s="10" t="s">
        <v>97</v>
      </c>
      <c r="C349" s="11" t="s">
        <v>93</v>
      </c>
      <c r="D349" s="24">
        <v>6001281.9800000004</v>
      </c>
      <c r="E349" s="38">
        <v>6063221</v>
      </c>
      <c r="F349" s="12">
        <f t="shared" si="24"/>
        <v>61939.019999999553</v>
      </c>
      <c r="G349" s="13">
        <f t="shared" si="25"/>
        <v>1.0320964788260049E-2</v>
      </c>
      <c r="H349" s="21">
        <v>1179769.96</v>
      </c>
      <c r="I349" s="12">
        <v>1193163</v>
      </c>
      <c r="J349" s="39">
        <f t="shared" si="26"/>
        <v>13393.040000000037</v>
      </c>
      <c r="K349" s="14">
        <f t="shared" si="27"/>
        <v>1.135224700923902E-2</v>
      </c>
    </row>
    <row r="350" spans="1:11" x14ac:dyDescent="0.2">
      <c r="A350" s="2">
        <v>104433604</v>
      </c>
      <c r="B350" s="10" t="s">
        <v>98</v>
      </c>
      <c r="C350" s="11" t="s">
        <v>93</v>
      </c>
      <c r="D350" s="24">
        <v>3096272.77</v>
      </c>
      <c r="E350" s="38">
        <v>3092656</v>
      </c>
      <c r="F350" s="12">
        <f t="shared" si="24"/>
        <v>-3616.7700000000186</v>
      </c>
      <c r="G350" s="13">
        <f t="shared" si="25"/>
        <v>-1.1681044496606216E-3</v>
      </c>
      <c r="H350" s="21">
        <v>429058.75</v>
      </c>
      <c r="I350" s="12">
        <v>433715</v>
      </c>
      <c r="J350" s="39">
        <f t="shared" si="26"/>
        <v>4656.25</v>
      </c>
      <c r="K350" s="14">
        <f t="shared" si="27"/>
        <v>1.0852243428201848E-2</v>
      </c>
    </row>
    <row r="351" spans="1:11" x14ac:dyDescent="0.2">
      <c r="A351" s="2">
        <v>104433903</v>
      </c>
      <c r="B351" s="10" t="s">
        <v>99</v>
      </c>
      <c r="C351" s="11" t="s">
        <v>93</v>
      </c>
      <c r="D351" s="24">
        <v>6693012.6799999997</v>
      </c>
      <c r="E351" s="38">
        <v>6725783</v>
      </c>
      <c r="F351" s="12">
        <f t="shared" si="24"/>
        <v>32770.320000000298</v>
      </c>
      <c r="G351" s="13">
        <f t="shared" si="25"/>
        <v>4.8961987025550203E-3</v>
      </c>
      <c r="H351" s="21">
        <v>764292.28</v>
      </c>
      <c r="I351" s="12">
        <v>770552</v>
      </c>
      <c r="J351" s="39">
        <f t="shared" si="26"/>
        <v>6259.7199999999721</v>
      </c>
      <c r="K351" s="14">
        <f t="shared" si="27"/>
        <v>8.1902174911409175E-3</v>
      </c>
    </row>
    <row r="352" spans="1:11" x14ac:dyDescent="0.2">
      <c r="A352" s="2">
        <v>104435003</v>
      </c>
      <c r="B352" s="10" t="s">
        <v>100</v>
      </c>
      <c r="C352" s="11" t="s">
        <v>93</v>
      </c>
      <c r="D352" s="24">
        <v>5425809.9500000002</v>
      </c>
      <c r="E352" s="38">
        <v>5463152</v>
      </c>
      <c r="F352" s="12">
        <f t="shared" si="24"/>
        <v>37342.049999999814</v>
      </c>
      <c r="G352" s="13">
        <f t="shared" si="25"/>
        <v>6.882299664771674E-3</v>
      </c>
      <c r="H352" s="21">
        <v>875670.62</v>
      </c>
      <c r="I352" s="12">
        <v>887202</v>
      </c>
      <c r="J352" s="39">
        <f t="shared" si="26"/>
        <v>11531.380000000005</v>
      </c>
      <c r="K352" s="14">
        <f t="shared" si="27"/>
        <v>1.3168627263068396E-2</v>
      </c>
    </row>
    <row r="353" spans="1:11" x14ac:dyDescent="0.2">
      <c r="A353" s="2">
        <v>104435303</v>
      </c>
      <c r="B353" s="10" t="s">
        <v>101</v>
      </c>
      <c r="C353" s="11" t="s">
        <v>93</v>
      </c>
      <c r="D353" s="24">
        <v>7964070.9100000001</v>
      </c>
      <c r="E353" s="38">
        <v>8029405</v>
      </c>
      <c r="F353" s="12">
        <f t="shared" si="24"/>
        <v>65334.089999999851</v>
      </c>
      <c r="G353" s="13">
        <f t="shared" si="25"/>
        <v>8.2036047567034844E-3</v>
      </c>
      <c r="H353" s="21">
        <v>1003245.03</v>
      </c>
      <c r="I353" s="12">
        <v>1013353</v>
      </c>
      <c r="J353" s="39">
        <f t="shared" si="26"/>
        <v>10107.969999999972</v>
      </c>
      <c r="K353" s="14">
        <f t="shared" si="27"/>
        <v>1.0075275428974685E-2</v>
      </c>
    </row>
    <row r="354" spans="1:11" x14ac:dyDescent="0.2">
      <c r="A354" s="2">
        <v>104435603</v>
      </c>
      <c r="B354" s="10" t="s">
        <v>102</v>
      </c>
      <c r="C354" s="11" t="s">
        <v>93</v>
      </c>
      <c r="D354" s="24">
        <v>14906021.939999999</v>
      </c>
      <c r="E354" s="38">
        <v>14989406</v>
      </c>
      <c r="F354" s="12">
        <f t="shared" si="24"/>
        <v>83384.060000000522</v>
      </c>
      <c r="G354" s="13">
        <f t="shared" si="25"/>
        <v>5.5939847892106705E-3</v>
      </c>
      <c r="H354" s="21">
        <v>1726580.53</v>
      </c>
      <c r="I354" s="12">
        <v>1766722</v>
      </c>
      <c r="J354" s="39">
        <f t="shared" si="26"/>
        <v>40141.469999999972</v>
      </c>
      <c r="K354" s="14">
        <f t="shared" si="27"/>
        <v>2.3249115406160623E-2</v>
      </c>
    </row>
    <row r="355" spans="1:11" x14ac:dyDescent="0.2">
      <c r="A355" s="2">
        <v>104435703</v>
      </c>
      <c r="B355" s="10" t="s">
        <v>103</v>
      </c>
      <c r="C355" s="11" t="s">
        <v>93</v>
      </c>
      <c r="D355" s="24">
        <v>6341738.3099999996</v>
      </c>
      <c r="E355" s="38">
        <v>6384406</v>
      </c>
      <c r="F355" s="12">
        <f t="shared" si="24"/>
        <v>42667.69000000041</v>
      </c>
      <c r="G355" s="13">
        <f t="shared" si="25"/>
        <v>6.7280748454599058E-3</v>
      </c>
      <c r="H355" s="21">
        <v>742661.35</v>
      </c>
      <c r="I355" s="12">
        <v>754246</v>
      </c>
      <c r="J355" s="39">
        <f t="shared" si="26"/>
        <v>11584.650000000023</v>
      </c>
      <c r="K355" s="14">
        <f t="shared" si="27"/>
        <v>1.5598832496130335E-2</v>
      </c>
    </row>
    <row r="356" spans="1:11" x14ac:dyDescent="0.2">
      <c r="A356" s="2">
        <v>104437503</v>
      </c>
      <c r="B356" s="10" t="s">
        <v>104</v>
      </c>
      <c r="C356" s="11" t="s">
        <v>93</v>
      </c>
      <c r="D356" s="24">
        <v>5480599.79</v>
      </c>
      <c r="E356" s="38">
        <v>5476337</v>
      </c>
      <c r="F356" s="12">
        <f t="shared" si="24"/>
        <v>-4262.7900000000373</v>
      </c>
      <c r="G356" s="13">
        <f t="shared" si="25"/>
        <v>-7.77796256493313E-4</v>
      </c>
      <c r="H356" s="21">
        <v>697016.1</v>
      </c>
      <c r="I356" s="12">
        <v>705133</v>
      </c>
      <c r="J356" s="39">
        <f t="shared" si="26"/>
        <v>8116.9000000000233</v>
      </c>
      <c r="K356" s="14">
        <f t="shared" si="27"/>
        <v>1.1645211638583418E-2</v>
      </c>
    </row>
    <row r="357" spans="1:11" x14ac:dyDescent="0.2">
      <c r="A357" s="2">
        <v>111444602</v>
      </c>
      <c r="B357" s="10" t="s">
        <v>247</v>
      </c>
      <c r="C357" s="11" t="s">
        <v>248</v>
      </c>
      <c r="D357" s="24">
        <v>21199022.149999999</v>
      </c>
      <c r="E357" s="38">
        <v>21468854</v>
      </c>
      <c r="F357" s="12">
        <f t="shared" si="24"/>
        <v>269831.85000000149</v>
      </c>
      <c r="G357" s="13">
        <f t="shared" si="25"/>
        <v>1.2728504555102865E-2</v>
      </c>
      <c r="H357" s="21">
        <v>3419296.66</v>
      </c>
      <c r="I357" s="12">
        <v>3459769</v>
      </c>
      <c r="J357" s="39">
        <f t="shared" si="26"/>
        <v>40472.339999999851</v>
      </c>
      <c r="K357" s="14">
        <f t="shared" si="27"/>
        <v>1.1836451769002065E-2</v>
      </c>
    </row>
    <row r="358" spans="1:11" x14ac:dyDescent="0.2">
      <c r="A358" s="2">
        <v>120452003</v>
      </c>
      <c r="B358" s="10" t="s">
        <v>430</v>
      </c>
      <c r="C358" s="11" t="s">
        <v>431</v>
      </c>
      <c r="D358" s="24">
        <v>15675926.9</v>
      </c>
      <c r="E358" s="38">
        <v>16446100</v>
      </c>
      <c r="F358" s="12">
        <f t="shared" si="24"/>
        <v>770173.09999999963</v>
      </c>
      <c r="G358" s="13">
        <f t="shared" si="25"/>
        <v>4.9130944850221243E-2</v>
      </c>
      <c r="H358" s="21">
        <v>4188075.66</v>
      </c>
      <c r="I358" s="12">
        <v>4280409</v>
      </c>
      <c r="J358" s="39">
        <f t="shared" si="26"/>
        <v>92333.339999999851</v>
      </c>
      <c r="K358" s="14">
        <f t="shared" si="27"/>
        <v>2.2046722049906771E-2</v>
      </c>
    </row>
    <row r="359" spans="1:11" x14ac:dyDescent="0.2">
      <c r="A359" s="2">
        <v>120455203</v>
      </c>
      <c r="B359" s="10" t="s">
        <v>432</v>
      </c>
      <c r="C359" s="11" t="s">
        <v>431</v>
      </c>
      <c r="D359" s="24">
        <v>22357736.07</v>
      </c>
      <c r="E359" s="38">
        <v>22508907</v>
      </c>
      <c r="F359" s="12">
        <f t="shared" si="24"/>
        <v>151170.9299999997</v>
      </c>
      <c r="G359" s="13">
        <f t="shared" si="25"/>
        <v>6.7614596364630802E-3</v>
      </c>
      <c r="H359" s="21">
        <v>3447311.39</v>
      </c>
      <c r="I359" s="12">
        <v>3502439</v>
      </c>
      <c r="J359" s="39">
        <f t="shared" si="26"/>
        <v>55127.60999999987</v>
      </c>
      <c r="K359" s="14">
        <f t="shared" si="27"/>
        <v>1.5991479667289317E-2</v>
      </c>
    </row>
    <row r="360" spans="1:11" x14ac:dyDescent="0.2">
      <c r="A360" s="2">
        <v>120455403</v>
      </c>
      <c r="B360" s="10" t="s">
        <v>433</v>
      </c>
      <c r="C360" s="11" t="s">
        <v>431</v>
      </c>
      <c r="D360" s="24">
        <v>27293231.640000001</v>
      </c>
      <c r="E360" s="38">
        <v>27465615</v>
      </c>
      <c r="F360" s="12">
        <f t="shared" si="24"/>
        <v>172383.3599999994</v>
      </c>
      <c r="G360" s="13">
        <f t="shared" si="25"/>
        <v>6.315974680966706E-3</v>
      </c>
      <c r="H360" s="21">
        <v>5598876.0300000003</v>
      </c>
      <c r="I360" s="12">
        <v>5697337</v>
      </c>
      <c r="J360" s="39">
        <f t="shared" si="26"/>
        <v>98460.969999999739</v>
      </c>
      <c r="K360" s="14">
        <f t="shared" si="27"/>
        <v>1.7585845707678533E-2</v>
      </c>
    </row>
    <row r="361" spans="1:11" x14ac:dyDescent="0.2">
      <c r="A361" s="2">
        <v>120456003</v>
      </c>
      <c r="B361" s="10" t="s">
        <v>434</v>
      </c>
      <c r="C361" s="11" t="s">
        <v>431</v>
      </c>
      <c r="D361" s="24">
        <v>14025101.43</v>
      </c>
      <c r="E361" s="38">
        <v>14379649</v>
      </c>
      <c r="F361" s="12">
        <f t="shared" si="24"/>
        <v>354547.5700000003</v>
      </c>
      <c r="G361" s="13">
        <f t="shared" si="25"/>
        <v>2.5279501311955953E-2</v>
      </c>
      <c r="H361" s="21">
        <v>2875024.52</v>
      </c>
      <c r="I361" s="12">
        <v>2917453</v>
      </c>
      <c r="J361" s="39">
        <f t="shared" si="26"/>
        <v>42428.479999999981</v>
      </c>
      <c r="K361" s="14">
        <f t="shared" si="27"/>
        <v>1.4757606310780257E-2</v>
      </c>
    </row>
    <row r="362" spans="1:11" x14ac:dyDescent="0.2">
      <c r="A362" s="2">
        <v>123460302</v>
      </c>
      <c r="B362" s="10" t="s">
        <v>475</v>
      </c>
      <c r="C362" s="11" t="s">
        <v>476</v>
      </c>
      <c r="D362" s="24">
        <v>6715748.3200000003</v>
      </c>
      <c r="E362" s="38">
        <v>6915279</v>
      </c>
      <c r="F362" s="12">
        <f t="shared" si="24"/>
        <v>199530.6799999997</v>
      </c>
      <c r="G362" s="13">
        <f t="shared" si="25"/>
        <v>2.9710863256412159E-2</v>
      </c>
      <c r="H362" s="21">
        <v>3390689.57</v>
      </c>
      <c r="I362" s="12">
        <v>3426392</v>
      </c>
      <c r="J362" s="39">
        <f t="shared" si="26"/>
        <v>35702.430000000168</v>
      </c>
      <c r="K362" s="14">
        <f t="shared" si="27"/>
        <v>1.0529548418671713E-2</v>
      </c>
    </row>
    <row r="363" spans="1:11" x14ac:dyDescent="0.2">
      <c r="A363" s="2">
        <v>123460504</v>
      </c>
      <c r="B363" s="10" t="s">
        <v>477</v>
      </c>
      <c r="C363" s="11" t="s">
        <v>476</v>
      </c>
      <c r="D363" s="24">
        <v>34396.43</v>
      </c>
      <c r="E363" s="38">
        <v>34424</v>
      </c>
      <c r="F363" s="12">
        <f t="shared" si="24"/>
        <v>27.569999999999709</v>
      </c>
      <c r="G363" s="13">
        <f t="shared" si="25"/>
        <v>8.01536671102196E-4</v>
      </c>
      <c r="H363" s="21">
        <v>6148.83</v>
      </c>
      <c r="I363" s="12">
        <v>6151</v>
      </c>
      <c r="J363" s="39">
        <f t="shared" si="26"/>
        <v>2.1700000000000728</v>
      </c>
      <c r="K363" s="14">
        <f t="shared" si="27"/>
        <v>3.5291266793846516E-4</v>
      </c>
    </row>
    <row r="364" spans="1:11" x14ac:dyDescent="0.2">
      <c r="A364" s="2">
        <v>123461302</v>
      </c>
      <c r="B364" s="10" t="s">
        <v>478</v>
      </c>
      <c r="C364" s="11" t="s">
        <v>476</v>
      </c>
      <c r="D364" s="24">
        <v>4850205.8899999997</v>
      </c>
      <c r="E364" s="38">
        <v>4970450</v>
      </c>
      <c r="F364" s="12">
        <f t="shared" si="24"/>
        <v>120244.11000000034</v>
      </c>
      <c r="G364" s="13">
        <f t="shared" si="25"/>
        <v>2.4791547560468686E-2</v>
      </c>
      <c r="H364" s="21">
        <v>2485719.35</v>
      </c>
      <c r="I364" s="12">
        <v>2523821</v>
      </c>
      <c r="J364" s="39">
        <f t="shared" si="26"/>
        <v>38101.649999999907</v>
      </c>
      <c r="K364" s="14">
        <f t="shared" si="27"/>
        <v>1.5328218770956546E-2</v>
      </c>
    </row>
    <row r="365" spans="1:11" x14ac:dyDescent="0.2">
      <c r="A365" s="2">
        <v>123461602</v>
      </c>
      <c r="B365" s="10" t="s">
        <v>479</v>
      </c>
      <c r="C365" s="11" t="s">
        <v>476</v>
      </c>
      <c r="D365" s="24">
        <v>3205660.89</v>
      </c>
      <c r="E365" s="38">
        <v>3283383</v>
      </c>
      <c r="F365" s="12">
        <f t="shared" si="24"/>
        <v>77722.10999999987</v>
      </c>
      <c r="G365" s="13">
        <f t="shared" si="25"/>
        <v>2.4245268812572333E-2</v>
      </c>
      <c r="H365" s="21">
        <v>2039644.72</v>
      </c>
      <c r="I365" s="12">
        <v>2048389</v>
      </c>
      <c r="J365" s="39">
        <f t="shared" si="26"/>
        <v>8744.2800000000279</v>
      </c>
      <c r="K365" s="14">
        <f t="shared" si="27"/>
        <v>4.287158402763413E-3</v>
      </c>
    </row>
    <row r="366" spans="1:11" x14ac:dyDescent="0.2">
      <c r="A366" s="2">
        <v>123463603</v>
      </c>
      <c r="B366" s="10" t="s">
        <v>480</v>
      </c>
      <c r="C366" s="11" t="s">
        <v>476</v>
      </c>
      <c r="D366" s="24">
        <v>4904283.4800000004</v>
      </c>
      <c r="E366" s="38">
        <v>5019866</v>
      </c>
      <c r="F366" s="12">
        <f t="shared" si="24"/>
        <v>115582.51999999955</v>
      </c>
      <c r="G366" s="13">
        <f t="shared" si="25"/>
        <v>2.356766701422397E-2</v>
      </c>
      <c r="H366" s="21">
        <v>2295243.73</v>
      </c>
      <c r="I366" s="12">
        <v>2308274</v>
      </c>
      <c r="J366" s="39">
        <f t="shared" si="26"/>
        <v>13030.270000000019</v>
      </c>
      <c r="K366" s="14">
        <f t="shared" si="27"/>
        <v>5.6770746521111375E-3</v>
      </c>
    </row>
    <row r="367" spans="1:11" x14ac:dyDescent="0.2">
      <c r="A367" s="2">
        <v>123463803</v>
      </c>
      <c r="B367" s="10" t="s">
        <v>481</v>
      </c>
      <c r="C367" s="11" t="s">
        <v>476</v>
      </c>
      <c r="D367" s="24">
        <v>908143.17</v>
      </c>
      <c r="E367" s="38">
        <v>924525</v>
      </c>
      <c r="F367" s="12">
        <f t="shared" si="24"/>
        <v>16381.829999999958</v>
      </c>
      <c r="G367" s="13">
        <f t="shared" si="25"/>
        <v>1.8038818703002477E-2</v>
      </c>
      <c r="H367" s="21">
        <v>274016.28000000003</v>
      </c>
      <c r="I367" s="12">
        <v>276654</v>
      </c>
      <c r="J367" s="39">
        <f t="shared" si="26"/>
        <v>2637.7199999999721</v>
      </c>
      <c r="K367" s="14">
        <f t="shared" si="27"/>
        <v>9.6261433809698167E-3</v>
      </c>
    </row>
    <row r="368" spans="1:11" x14ac:dyDescent="0.2">
      <c r="A368" s="2">
        <v>123464502</v>
      </c>
      <c r="B368" s="10" t="s">
        <v>482</v>
      </c>
      <c r="C368" s="11" t="s">
        <v>476</v>
      </c>
      <c r="D368" s="24">
        <v>3885527.35</v>
      </c>
      <c r="E368" s="38">
        <v>3992490</v>
      </c>
      <c r="F368" s="12">
        <f t="shared" si="24"/>
        <v>106962.64999999991</v>
      </c>
      <c r="G368" s="13">
        <f t="shared" si="25"/>
        <v>2.7528476926047093E-2</v>
      </c>
      <c r="H368" s="21">
        <v>2963706.49</v>
      </c>
      <c r="I368" s="12">
        <v>2979328</v>
      </c>
      <c r="J368" s="39">
        <f t="shared" si="26"/>
        <v>15621.509999999776</v>
      </c>
      <c r="K368" s="14">
        <f t="shared" si="27"/>
        <v>5.2709369341090778E-3</v>
      </c>
    </row>
    <row r="369" spans="1:11" x14ac:dyDescent="0.2">
      <c r="A369" s="2">
        <v>123464603</v>
      </c>
      <c r="B369" s="10" t="s">
        <v>483</v>
      </c>
      <c r="C369" s="11" t="s">
        <v>476</v>
      </c>
      <c r="D369" s="24">
        <v>2134711.65</v>
      </c>
      <c r="E369" s="38">
        <v>2234219</v>
      </c>
      <c r="F369" s="12">
        <f t="shared" si="24"/>
        <v>99507.350000000093</v>
      </c>
      <c r="G369" s="13">
        <f t="shared" si="25"/>
        <v>4.6613953692528028E-2</v>
      </c>
      <c r="H369" s="21">
        <v>702926</v>
      </c>
      <c r="I369" s="12">
        <v>708332</v>
      </c>
      <c r="J369" s="39">
        <f t="shared" si="26"/>
        <v>5406</v>
      </c>
      <c r="K369" s="14">
        <f t="shared" si="27"/>
        <v>7.6907099751609698E-3</v>
      </c>
    </row>
    <row r="370" spans="1:11" x14ac:dyDescent="0.2">
      <c r="A370" s="2">
        <v>123465303</v>
      </c>
      <c r="B370" s="10" t="s">
        <v>484</v>
      </c>
      <c r="C370" s="11" t="s">
        <v>476</v>
      </c>
      <c r="D370" s="24">
        <v>6770242.4900000002</v>
      </c>
      <c r="E370" s="38">
        <v>6835201</v>
      </c>
      <c r="F370" s="12">
        <f t="shared" si="24"/>
        <v>64958.509999999776</v>
      </c>
      <c r="G370" s="13">
        <f t="shared" si="25"/>
        <v>9.5947095094373464E-3</v>
      </c>
      <c r="H370" s="21">
        <v>2450039.9700000002</v>
      </c>
      <c r="I370" s="12">
        <v>2466339</v>
      </c>
      <c r="J370" s="39">
        <f t="shared" si="26"/>
        <v>16299.029999999795</v>
      </c>
      <c r="K370" s="14">
        <f t="shared" si="27"/>
        <v>6.6525567744104164E-3</v>
      </c>
    </row>
    <row r="371" spans="1:11" x14ac:dyDescent="0.2">
      <c r="A371" s="2">
        <v>123465602</v>
      </c>
      <c r="B371" s="10" t="s">
        <v>485</v>
      </c>
      <c r="C371" s="11" t="s">
        <v>476</v>
      </c>
      <c r="D371" s="24">
        <v>12356495.35</v>
      </c>
      <c r="E371" s="38">
        <v>12888586</v>
      </c>
      <c r="F371" s="12">
        <f t="shared" si="24"/>
        <v>532090.65000000037</v>
      </c>
      <c r="G371" s="13">
        <f t="shared" si="25"/>
        <v>4.3061615363291533E-2</v>
      </c>
      <c r="H371" s="21">
        <v>4374450.93</v>
      </c>
      <c r="I371" s="12">
        <v>4442782</v>
      </c>
      <c r="J371" s="39">
        <f t="shared" si="26"/>
        <v>68331.070000000298</v>
      </c>
      <c r="K371" s="14">
        <f t="shared" si="27"/>
        <v>1.5620490684073189E-2</v>
      </c>
    </row>
    <row r="372" spans="1:11" x14ac:dyDescent="0.2">
      <c r="A372" s="2">
        <v>123465702</v>
      </c>
      <c r="B372" s="10" t="s">
        <v>486</v>
      </c>
      <c r="C372" s="11" t="s">
        <v>476</v>
      </c>
      <c r="D372" s="24">
        <v>10220010.84</v>
      </c>
      <c r="E372" s="38">
        <v>10581907</v>
      </c>
      <c r="F372" s="12">
        <f t="shared" si="24"/>
        <v>361896.16000000015</v>
      </c>
      <c r="G372" s="13">
        <f t="shared" si="25"/>
        <v>3.5410545611515236E-2</v>
      </c>
      <c r="H372" s="21">
        <v>6508779.5</v>
      </c>
      <c r="I372" s="12">
        <v>6545451</v>
      </c>
      <c r="J372" s="39">
        <f t="shared" si="26"/>
        <v>36671.5</v>
      </c>
      <c r="K372" s="14">
        <f t="shared" si="27"/>
        <v>5.6341592152568693E-3</v>
      </c>
    </row>
    <row r="373" spans="1:11" x14ac:dyDescent="0.2">
      <c r="A373" s="2">
        <v>123466103</v>
      </c>
      <c r="B373" s="10" t="s">
        <v>487</v>
      </c>
      <c r="C373" s="11" t="s">
        <v>476</v>
      </c>
      <c r="D373" s="24">
        <v>6392971.6600000001</v>
      </c>
      <c r="E373" s="38">
        <v>6443867</v>
      </c>
      <c r="F373" s="12">
        <f t="shared" si="24"/>
        <v>50895.339999999851</v>
      </c>
      <c r="G373" s="13">
        <f t="shared" si="25"/>
        <v>7.9611396243855475E-3</v>
      </c>
      <c r="H373" s="21">
        <v>2274497.4700000002</v>
      </c>
      <c r="I373" s="12">
        <v>2314686</v>
      </c>
      <c r="J373" s="39">
        <f t="shared" si="26"/>
        <v>40188.529999999795</v>
      </c>
      <c r="K373" s="14">
        <f t="shared" si="27"/>
        <v>1.7669190900440876E-2</v>
      </c>
    </row>
    <row r="374" spans="1:11" x14ac:dyDescent="0.2">
      <c r="A374" s="2">
        <v>123466303</v>
      </c>
      <c r="B374" s="10" t="s">
        <v>488</v>
      </c>
      <c r="C374" s="11" t="s">
        <v>476</v>
      </c>
      <c r="D374" s="24">
        <v>8213756.3200000003</v>
      </c>
      <c r="E374" s="38">
        <v>8354835</v>
      </c>
      <c r="F374" s="12">
        <f t="shared" si="24"/>
        <v>141078.6799999997</v>
      </c>
      <c r="G374" s="13">
        <f t="shared" si="25"/>
        <v>1.7175902778669198E-2</v>
      </c>
      <c r="H374" s="21">
        <v>1815295.48</v>
      </c>
      <c r="I374" s="12">
        <v>1852427</v>
      </c>
      <c r="J374" s="39">
        <f t="shared" si="26"/>
        <v>37131.520000000019</v>
      </c>
      <c r="K374" s="14">
        <f t="shared" si="27"/>
        <v>2.0454807720889614E-2</v>
      </c>
    </row>
    <row r="375" spans="1:11" x14ac:dyDescent="0.2">
      <c r="A375" s="2">
        <v>123466403</v>
      </c>
      <c r="B375" s="10" t="s">
        <v>489</v>
      </c>
      <c r="C375" s="11" t="s">
        <v>476</v>
      </c>
      <c r="D375" s="24">
        <v>11124116.949999999</v>
      </c>
      <c r="E375" s="38">
        <v>11446146</v>
      </c>
      <c r="F375" s="12">
        <f t="shared" si="24"/>
        <v>322029.05000000075</v>
      </c>
      <c r="G375" s="13">
        <f t="shared" si="25"/>
        <v>2.894872927419203E-2</v>
      </c>
      <c r="H375" s="21">
        <v>2178878.37</v>
      </c>
      <c r="I375" s="12">
        <v>2225370</v>
      </c>
      <c r="J375" s="39">
        <f t="shared" si="26"/>
        <v>46491.629999999888</v>
      </c>
      <c r="K375" s="14">
        <f t="shared" si="27"/>
        <v>2.1337414075114199E-2</v>
      </c>
    </row>
    <row r="376" spans="1:11" x14ac:dyDescent="0.2">
      <c r="A376" s="2">
        <v>123467103</v>
      </c>
      <c r="B376" s="10" t="s">
        <v>490</v>
      </c>
      <c r="C376" s="11" t="s">
        <v>476</v>
      </c>
      <c r="D376" s="24">
        <v>9448138.9100000001</v>
      </c>
      <c r="E376" s="38">
        <v>9540851</v>
      </c>
      <c r="F376" s="12">
        <f t="shared" si="24"/>
        <v>92712.089999999851</v>
      </c>
      <c r="G376" s="13">
        <f t="shared" si="25"/>
        <v>9.8127357020410116E-3</v>
      </c>
      <c r="H376" s="21">
        <v>3133369.53</v>
      </c>
      <c r="I376" s="12">
        <v>3179310</v>
      </c>
      <c r="J376" s="39">
        <f t="shared" si="26"/>
        <v>45940.470000000205</v>
      </c>
      <c r="K376" s="14">
        <f t="shared" si="27"/>
        <v>1.4661682754028762E-2</v>
      </c>
    </row>
    <row r="377" spans="1:11" x14ac:dyDescent="0.2">
      <c r="A377" s="2">
        <v>123467203</v>
      </c>
      <c r="B377" s="10" t="s">
        <v>491</v>
      </c>
      <c r="C377" s="11" t="s">
        <v>476</v>
      </c>
      <c r="D377" s="24">
        <v>1430854.4</v>
      </c>
      <c r="E377" s="38">
        <v>1492640</v>
      </c>
      <c r="F377" s="12">
        <f t="shared" si="24"/>
        <v>61785.600000000093</v>
      </c>
      <c r="G377" s="13">
        <f t="shared" si="25"/>
        <v>4.3180913445840539E-2</v>
      </c>
      <c r="H377" s="21">
        <v>914455.55</v>
      </c>
      <c r="I377" s="12">
        <v>918910</v>
      </c>
      <c r="J377" s="39">
        <f t="shared" si="26"/>
        <v>4454.4499999999534</v>
      </c>
      <c r="K377" s="14">
        <f t="shared" si="27"/>
        <v>4.8711498333625439E-3</v>
      </c>
    </row>
    <row r="378" spans="1:11" x14ac:dyDescent="0.2">
      <c r="A378" s="2">
        <v>123467303</v>
      </c>
      <c r="B378" s="10" t="s">
        <v>492</v>
      </c>
      <c r="C378" s="11" t="s">
        <v>476</v>
      </c>
      <c r="D378" s="24">
        <v>9647244.6699999999</v>
      </c>
      <c r="E378" s="38">
        <v>9788668</v>
      </c>
      <c r="F378" s="12">
        <f t="shared" si="24"/>
        <v>141423.33000000007</v>
      </c>
      <c r="G378" s="13">
        <f t="shared" si="25"/>
        <v>1.4659453018723954E-2</v>
      </c>
      <c r="H378" s="21">
        <v>2538825.0499999998</v>
      </c>
      <c r="I378" s="12">
        <v>2580394</v>
      </c>
      <c r="J378" s="39">
        <f t="shared" si="26"/>
        <v>41568.950000000186</v>
      </c>
      <c r="K378" s="14">
        <f t="shared" si="27"/>
        <v>1.6373302288001369E-2</v>
      </c>
    </row>
    <row r="379" spans="1:11" x14ac:dyDescent="0.2">
      <c r="A379" s="2">
        <v>123468303</v>
      </c>
      <c r="B379" s="10" t="s">
        <v>493</v>
      </c>
      <c r="C379" s="11" t="s">
        <v>476</v>
      </c>
      <c r="D379" s="24">
        <v>2906633.27</v>
      </c>
      <c r="E379" s="38">
        <v>2980155</v>
      </c>
      <c r="F379" s="12">
        <f t="shared" si="24"/>
        <v>73521.729999999981</v>
      </c>
      <c r="G379" s="13">
        <f t="shared" si="25"/>
        <v>2.5294463790404485E-2</v>
      </c>
      <c r="H379" s="21">
        <v>1851625.41</v>
      </c>
      <c r="I379" s="12">
        <v>1858798</v>
      </c>
      <c r="J379" s="39">
        <f t="shared" si="26"/>
        <v>7172.5900000000838</v>
      </c>
      <c r="K379" s="14">
        <f t="shared" si="27"/>
        <v>3.8736722672217403E-3</v>
      </c>
    </row>
    <row r="380" spans="1:11" x14ac:dyDescent="0.2">
      <c r="A380" s="2">
        <v>123468402</v>
      </c>
      <c r="B380" s="10" t="s">
        <v>494</v>
      </c>
      <c r="C380" s="11" t="s">
        <v>476</v>
      </c>
      <c r="D380" s="24">
        <v>2422803.0699999998</v>
      </c>
      <c r="E380" s="38">
        <v>2491028</v>
      </c>
      <c r="F380" s="12">
        <f t="shared" si="24"/>
        <v>68224.930000000168</v>
      </c>
      <c r="G380" s="13">
        <f t="shared" si="25"/>
        <v>2.8159502868716511E-2</v>
      </c>
      <c r="H380" s="21">
        <v>1429191.09</v>
      </c>
      <c r="I380" s="12">
        <v>1434082</v>
      </c>
      <c r="J380" s="39">
        <f t="shared" si="26"/>
        <v>4890.9099999999162</v>
      </c>
      <c r="K380" s="14">
        <f t="shared" si="27"/>
        <v>3.4221525968230852E-3</v>
      </c>
    </row>
    <row r="381" spans="1:11" x14ac:dyDescent="0.2">
      <c r="A381" s="2">
        <v>123468503</v>
      </c>
      <c r="B381" s="10" t="s">
        <v>495</v>
      </c>
      <c r="C381" s="11" t="s">
        <v>476</v>
      </c>
      <c r="D381" s="24">
        <v>3665599.91</v>
      </c>
      <c r="E381" s="38">
        <v>3811605</v>
      </c>
      <c r="F381" s="12">
        <f t="shared" si="24"/>
        <v>146005.08999999985</v>
      </c>
      <c r="G381" s="13">
        <f t="shared" si="25"/>
        <v>3.9831158223702555E-2</v>
      </c>
      <c r="H381" s="21">
        <v>1536641.6</v>
      </c>
      <c r="I381" s="12">
        <v>1552329</v>
      </c>
      <c r="J381" s="39">
        <f t="shared" si="26"/>
        <v>15687.399999999907</v>
      </c>
      <c r="K381" s="14">
        <f t="shared" si="27"/>
        <v>1.0208886704616031E-2</v>
      </c>
    </row>
    <row r="382" spans="1:11" x14ac:dyDescent="0.2">
      <c r="A382" s="2">
        <v>123468603</v>
      </c>
      <c r="B382" s="10" t="s">
        <v>496</v>
      </c>
      <c r="C382" s="11" t="s">
        <v>476</v>
      </c>
      <c r="D382" s="24">
        <v>8771584.0999999996</v>
      </c>
      <c r="E382" s="38">
        <v>8948367</v>
      </c>
      <c r="F382" s="12">
        <f t="shared" si="24"/>
        <v>176782.90000000037</v>
      </c>
      <c r="G382" s="13">
        <f t="shared" si="25"/>
        <v>2.0154044923310986E-2</v>
      </c>
      <c r="H382" s="21">
        <v>1763424.21</v>
      </c>
      <c r="I382" s="12">
        <v>1787210</v>
      </c>
      <c r="J382" s="39">
        <f t="shared" si="26"/>
        <v>23785.790000000037</v>
      </c>
      <c r="K382" s="14">
        <f t="shared" si="27"/>
        <v>1.3488410709752045E-2</v>
      </c>
    </row>
    <row r="383" spans="1:11" x14ac:dyDescent="0.2">
      <c r="A383" s="2">
        <v>123469303</v>
      </c>
      <c r="B383" s="10" t="s">
        <v>497</v>
      </c>
      <c r="C383" s="11" t="s">
        <v>476</v>
      </c>
      <c r="D383" s="24">
        <v>2630064.2000000002</v>
      </c>
      <c r="E383" s="38">
        <v>2711393</v>
      </c>
      <c r="F383" s="12">
        <f t="shared" si="24"/>
        <v>81328.799999999814</v>
      </c>
      <c r="G383" s="13">
        <f t="shared" si="25"/>
        <v>3.0922743254708309E-2</v>
      </c>
      <c r="H383" s="21">
        <v>1968452.43</v>
      </c>
      <c r="I383" s="12">
        <v>1976908</v>
      </c>
      <c r="J383" s="39">
        <f t="shared" si="26"/>
        <v>8455.5700000000652</v>
      </c>
      <c r="K383" s="14">
        <f t="shared" si="27"/>
        <v>4.2955419552607958E-3</v>
      </c>
    </row>
    <row r="384" spans="1:11" x14ac:dyDescent="0.2">
      <c r="A384" s="2">
        <v>116471803</v>
      </c>
      <c r="B384" s="10" t="s">
        <v>354</v>
      </c>
      <c r="C384" s="11" t="s">
        <v>355</v>
      </c>
      <c r="D384" s="24">
        <v>7254454.2400000002</v>
      </c>
      <c r="E384" s="38">
        <v>7354362</v>
      </c>
      <c r="F384" s="12">
        <f t="shared" si="24"/>
        <v>99907.759999999776</v>
      </c>
      <c r="G384" s="13">
        <f t="shared" si="25"/>
        <v>1.3771919526230242E-2</v>
      </c>
      <c r="H384" s="21">
        <v>1441400.82</v>
      </c>
      <c r="I384" s="12">
        <v>1449990</v>
      </c>
      <c r="J384" s="39">
        <f t="shared" si="26"/>
        <v>8589.1799999999348</v>
      </c>
      <c r="K384" s="14">
        <f t="shared" si="27"/>
        <v>5.9589115538313166E-3</v>
      </c>
    </row>
    <row r="385" spans="1:11" x14ac:dyDescent="0.2">
      <c r="A385" s="2">
        <v>120480803</v>
      </c>
      <c r="B385" s="10" t="s">
        <v>435</v>
      </c>
      <c r="C385" s="11" t="s">
        <v>436</v>
      </c>
      <c r="D385" s="24">
        <v>9632593.3300000001</v>
      </c>
      <c r="E385" s="38">
        <v>9738420</v>
      </c>
      <c r="F385" s="12">
        <f t="shared" si="24"/>
        <v>105826.66999999993</v>
      </c>
      <c r="G385" s="13">
        <f t="shared" si="25"/>
        <v>1.0986311409037748E-2</v>
      </c>
      <c r="H385" s="21">
        <v>2002337.05</v>
      </c>
      <c r="I385" s="12">
        <v>2029174</v>
      </c>
      <c r="J385" s="39">
        <f t="shared" si="26"/>
        <v>26836.949999999953</v>
      </c>
      <c r="K385" s="14">
        <f t="shared" si="27"/>
        <v>1.340281347738132E-2</v>
      </c>
    </row>
    <row r="386" spans="1:11" x14ac:dyDescent="0.2">
      <c r="A386" s="2">
        <v>120481002</v>
      </c>
      <c r="B386" s="10" t="s">
        <v>437</v>
      </c>
      <c r="C386" s="11" t="s">
        <v>436</v>
      </c>
      <c r="D386" s="24">
        <v>31776619.27</v>
      </c>
      <c r="E386" s="38">
        <v>32611314</v>
      </c>
      <c r="F386" s="12">
        <f t="shared" si="24"/>
        <v>834694.73000000045</v>
      </c>
      <c r="G386" s="13">
        <f t="shared" si="25"/>
        <v>2.626757500248076E-2</v>
      </c>
      <c r="H386" s="21">
        <v>7477534.25</v>
      </c>
      <c r="I386" s="12">
        <v>7618485</v>
      </c>
      <c r="J386" s="39">
        <f t="shared" si="26"/>
        <v>140950.75</v>
      </c>
      <c r="K386" s="14">
        <f t="shared" si="27"/>
        <v>1.8849896942966193E-2</v>
      </c>
    </row>
    <row r="387" spans="1:11" x14ac:dyDescent="0.2">
      <c r="A387" s="2">
        <v>120483302</v>
      </c>
      <c r="B387" s="10" t="s">
        <v>438</v>
      </c>
      <c r="C387" s="11" t="s">
        <v>436</v>
      </c>
      <c r="D387" s="24">
        <v>20861787.530000001</v>
      </c>
      <c r="E387" s="38">
        <v>21251880</v>
      </c>
      <c r="F387" s="12">
        <f t="shared" si="24"/>
        <v>390092.46999999881</v>
      </c>
      <c r="G387" s="13">
        <f t="shared" si="25"/>
        <v>1.8698899576032581E-2</v>
      </c>
      <c r="H387" s="21">
        <v>4314316.66</v>
      </c>
      <c r="I387" s="12">
        <v>4389457</v>
      </c>
      <c r="J387" s="39">
        <f t="shared" si="26"/>
        <v>75140.339999999851</v>
      </c>
      <c r="K387" s="14">
        <f t="shared" si="27"/>
        <v>1.7416510173363084E-2</v>
      </c>
    </row>
    <row r="388" spans="1:11" x14ac:dyDescent="0.2">
      <c r="A388" s="2">
        <v>120484803</v>
      </c>
      <c r="B388" s="10" t="s">
        <v>439</v>
      </c>
      <c r="C388" s="11" t="s">
        <v>436</v>
      </c>
      <c r="D388" s="24">
        <v>8939954.1500000004</v>
      </c>
      <c r="E388" s="38">
        <v>9078665</v>
      </c>
      <c r="F388" s="12">
        <f t="shared" si="24"/>
        <v>138710.84999999963</v>
      </c>
      <c r="G388" s="13">
        <f t="shared" si="25"/>
        <v>1.5515834608614812E-2</v>
      </c>
      <c r="H388" s="21">
        <v>2063524.38</v>
      </c>
      <c r="I388" s="12">
        <v>2087203</v>
      </c>
      <c r="J388" s="39">
        <f t="shared" si="26"/>
        <v>23678.620000000112</v>
      </c>
      <c r="K388" s="14">
        <f t="shared" si="27"/>
        <v>1.1474843830049691E-2</v>
      </c>
    </row>
    <row r="389" spans="1:11" x14ac:dyDescent="0.2">
      <c r="A389" s="2">
        <v>120484903</v>
      </c>
      <c r="B389" s="10" t="s">
        <v>440</v>
      </c>
      <c r="C389" s="11" t="s">
        <v>436</v>
      </c>
      <c r="D389" s="24">
        <v>13865713.619999999</v>
      </c>
      <c r="E389" s="38">
        <v>13966316</v>
      </c>
      <c r="F389" s="12">
        <f t="shared" ref="F389:F452" si="28">E389-D389</f>
        <v>100602.38000000082</v>
      </c>
      <c r="G389" s="13">
        <f t="shared" ref="G389:G452" si="29">F389/D389</f>
        <v>7.2554779910419661E-3</v>
      </c>
      <c r="H389" s="21">
        <v>2911350.32</v>
      </c>
      <c r="I389" s="12">
        <v>2957091</v>
      </c>
      <c r="J389" s="39">
        <f t="shared" ref="J389:J452" si="30">I389-H389</f>
        <v>45740.680000000168</v>
      </c>
      <c r="K389" s="14">
        <f t="shared" ref="K389:K452" si="31">J389/H389</f>
        <v>1.5711156326937724E-2</v>
      </c>
    </row>
    <row r="390" spans="1:11" x14ac:dyDescent="0.2">
      <c r="A390" s="2">
        <v>120485603</v>
      </c>
      <c r="B390" s="10" t="s">
        <v>441</v>
      </c>
      <c r="C390" s="11" t="s">
        <v>436</v>
      </c>
      <c r="D390" s="24">
        <v>4870946.29</v>
      </c>
      <c r="E390" s="38">
        <v>4937164</v>
      </c>
      <c r="F390" s="12">
        <f t="shared" si="28"/>
        <v>66217.709999999963</v>
      </c>
      <c r="G390" s="13">
        <f t="shared" si="29"/>
        <v>1.3594424175019996E-2</v>
      </c>
      <c r="H390" s="21">
        <v>1029547.81</v>
      </c>
      <c r="I390" s="12">
        <v>1045421</v>
      </c>
      <c r="J390" s="39">
        <f t="shared" si="30"/>
        <v>15873.189999999944</v>
      </c>
      <c r="K390" s="14">
        <f t="shared" si="31"/>
        <v>1.5417632717804473E-2</v>
      </c>
    </row>
    <row r="391" spans="1:11" x14ac:dyDescent="0.2">
      <c r="A391" s="2">
        <v>120486003</v>
      </c>
      <c r="B391" s="10" t="s">
        <v>442</v>
      </c>
      <c r="C391" s="11" t="s">
        <v>436</v>
      </c>
      <c r="D391" s="24">
        <v>3177440.47</v>
      </c>
      <c r="E391" s="38">
        <v>3219381</v>
      </c>
      <c r="F391" s="12">
        <f t="shared" si="28"/>
        <v>41940.529999999795</v>
      </c>
      <c r="G391" s="13">
        <f t="shared" si="29"/>
        <v>1.3199469949471561E-2</v>
      </c>
      <c r="H391" s="21">
        <v>994750.78</v>
      </c>
      <c r="I391" s="12">
        <v>1004590</v>
      </c>
      <c r="J391" s="39">
        <f t="shared" si="30"/>
        <v>9839.2199999999721</v>
      </c>
      <c r="K391" s="14">
        <f t="shared" si="31"/>
        <v>9.891140773973529E-3</v>
      </c>
    </row>
    <row r="392" spans="1:11" x14ac:dyDescent="0.2">
      <c r="A392" s="2">
        <v>120488603</v>
      </c>
      <c r="B392" s="10" t="s">
        <v>443</v>
      </c>
      <c r="C392" s="11" t="s">
        <v>436</v>
      </c>
      <c r="D392" s="24">
        <v>5572779.9299999997</v>
      </c>
      <c r="E392" s="38">
        <v>5679052</v>
      </c>
      <c r="F392" s="12">
        <f t="shared" si="28"/>
        <v>106272.0700000003</v>
      </c>
      <c r="G392" s="13">
        <f t="shared" si="29"/>
        <v>1.9069848681428248E-2</v>
      </c>
      <c r="H392" s="21">
        <v>1399377.14</v>
      </c>
      <c r="I392" s="12">
        <v>1418273</v>
      </c>
      <c r="J392" s="39">
        <f t="shared" si="30"/>
        <v>18895.860000000102</v>
      </c>
      <c r="K392" s="14">
        <f t="shared" si="31"/>
        <v>1.3503050364249987E-2</v>
      </c>
    </row>
    <row r="393" spans="1:11" x14ac:dyDescent="0.2">
      <c r="A393" s="2">
        <v>116493503</v>
      </c>
      <c r="B393" s="10" t="s">
        <v>356</v>
      </c>
      <c r="C393" s="11" t="s">
        <v>357</v>
      </c>
      <c r="D393" s="24">
        <v>6306740.6900000004</v>
      </c>
      <c r="E393" s="38">
        <v>6323524</v>
      </c>
      <c r="F393" s="12">
        <f t="shared" si="28"/>
        <v>16783.30999999959</v>
      </c>
      <c r="G393" s="13">
        <f t="shared" si="29"/>
        <v>2.6611701392149022E-3</v>
      </c>
      <c r="H393" s="21">
        <v>777403.73</v>
      </c>
      <c r="I393" s="12">
        <v>785941</v>
      </c>
      <c r="J393" s="39">
        <f t="shared" si="30"/>
        <v>8537.2700000000186</v>
      </c>
      <c r="K393" s="14">
        <f t="shared" si="31"/>
        <v>1.0981771337783545E-2</v>
      </c>
    </row>
    <row r="394" spans="1:11" x14ac:dyDescent="0.2">
      <c r="A394" s="2">
        <v>116495003</v>
      </c>
      <c r="B394" s="10" t="s">
        <v>358</v>
      </c>
      <c r="C394" s="11" t="s">
        <v>357</v>
      </c>
      <c r="D394" s="24">
        <v>9233155.1799999997</v>
      </c>
      <c r="E394" s="38">
        <v>9363528</v>
      </c>
      <c r="F394" s="12">
        <f t="shared" si="28"/>
        <v>130372.8200000003</v>
      </c>
      <c r="G394" s="13">
        <f t="shared" si="29"/>
        <v>1.4120072440935657E-2</v>
      </c>
      <c r="H394" s="21">
        <v>1482884.35</v>
      </c>
      <c r="I394" s="12">
        <v>1499868</v>
      </c>
      <c r="J394" s="39">
        <f t="shared" si="30"/>
        <v>16983.649999999907</v>
      </c>
      <c r="K394" s="14">
        <f t="shared" si="31"/>
        <v>1.1453118377033182E-2</v>
      </c>
    </row>
    <row r="395" spans="1:11" x14ac:dyDescent="0.2">
      <c r="A395" s="2">
        <v>116495103</v>
      </c>
      <c r="B395" s="10" t="s">
        <v>359</v>
      </c>
      <c r="C395" s="11" t="s">
        <v>357</v>
      </c>
      <c r="D395" s="24">
        <v>8289407.9900000002</v>
      </c>
      <c r="E395" s="38">
        <v>8465513</v>
      </c>
      <c r="F395" s="12">
        <f t="shared" si="28"/>
        <v>176105.00999999978</v>
      </c>
      <c r="G395" s="13">
        <f t="shared" si="29"/>
        <v>2.1244582268413571E-2</v>
      </c>
      <c r="H395" s="21">
        <v>1169119.42</v>
      </c>
      <c r="I395" s="12">
        <v>1187881</v>
      </c>
      <c r="J395" s="39">
        <f t="shared" si="30"/>
        <v>18761.580000000075</v>
      </c>
      <c r="K395" s="14">
        <f t="shared" si="31"/>
        <v>1.6047616418859996E-2</v>
      </c>
    </row>
    <row r="396" spans="1:11" x14ac:dyDescent="0.2">
      <c r="A396" s="2">
        <v>116496503</v>
      </c>
      <c r="B396" s="10" t="s">
        <v>360</v>
      </c>
      <c r="C396" s="11" t="s">
        <v>357</v>
      </c>
      <c r="D396" s="24">
        <v>12441910.77</v>
      </c>
      <c r="E396" s="38">
        <v>12628217</v>
      </c>
      <c r="F396" s="12">
        <f t="shared" si="28"/>
        <v>186306.23000000045</v>
      </c>
      <c r="G396" s="13">
        <f t="shared" si="29"/>
        <v>1.4974085045620405E-2</v>
      </c>
      <c r="H396" s="21">
        <v>1687902</v>
      </c>
      <c r="I396" s="12">
        <v>1707374</v>
      </c>
      <c r="J396" s="39">
        <f t="shared" si="30"/>
        <v>19472</v>
      </c>
      <c r="K396" s="14">
        <f t="shared" si="31"/>
        <v>1.1536214780241982E-2</v>
      </c>
    </row>
    <row r="397" spans="1:11" x14ac:dyDescent="0.2">
      <c r="A397" s="2">
        <v>116496603</v>
      </c>
      <c r="B397" s="10" t="s">
        <v>361</v>
      </c>
      <c r="C397" s="11" t="s">
        <v>357</v>
      </c>
      <c r="D397" s="24">
        <v>12663926.52</v>
      </c>
      <c r="E397" s="38">
        <v>12783666</v>
      </c>
      <c r="F397" s="12">
        <f t="shared" si="28"/>
        <v>119739.48000000045</v>
      </c>
      <c r="G397" s="13">
        <f t="shared" si="29"/>
        <v>9.4551622524733699E-3</v>
      </c>
      <c r="H397" s="21">
        <v>1968764.74</v>
      </c>
      <c r="I397" s="12">
        <v>2000156</v>
      </c>
      <c r="J397" s="39">
        <f t="shared" si="30"/>
        <v>31391.260000000009</v>
      </c>
      <c r="K397" s="14">
        <f t="shared" si="31"/>
        <v>1.5944647606803447E-2</v>
      </c>
    </row>
    <row r="398" spans="1:11" x14ac:dyDescent="0.2">
      <c r="A398" s="2">
        <v>116498003</v>
      </c>
      <c r="B398" s="10" t="s">
        <v>362</v>
      </c>
      <c r="C398" s="11" t="s">
        <v>357</v>
      </c>
      <c r="D398" s="24">
        <v>6365186.4299999997</v>
      </c>
      <c r="E398" s="38">
        <v>6411414</v>
      </c>
      <c r="F398" s="12">
        <f t="shared" si="28"/>
        <v>46227.570000000298</v>
      </c>
      <c r="G398" s="13">
        <f t="shared" si="29"/>
        <v>7.2625633998909126E-3</v>
      </c>
      <c r="H398" s="21">
        <v>1066489.46</v>
      </c>
      <c r="I398" s="12">
        <v>1075243</v>
      </c>
      <c r="J398" s="39">
        <f t="shared" si="30"/>
        <v>8753.5400000000373</v>
      </c>
      <c r="K398" s="14">
        <f t="shared" si="31"/>
        <v>8.2078073232904128E-3</v>
      </c>
    </row>
    <row r="399" spans="1:11" x14ac:dyDescent="0.2">
      <c r="A399" s="2">
        <v>115503004</v>
      </c>
      <c r="B399" s="10" t="s">
        <v>341</v>
      </c>
      <c r="C399" s="11" t="s">
        <v>342</v>
      </c>
      <c r="D399" s="24">
        <v>3486423.8</v>
      </c>
      <c r="E399" s="38">
        <v>3532701</v>
      </c>
      <c r="F399" s="12">
        <f t="shared" si="28"/>
        <v>46277.200000000186</v>
      </c>
      <c r="G399" s="13">
        <f t="shared" si="29"/>
        <v>1.3273544082621335E-2</v>
      </c>
      <c r="H399" s="21">
        <v>469570.12</v>
      </c>
      <c r="I399" s="12">
        <v>476886</v>
      </c>
      <c r="J399" s="39">
        <f t="shared" si="30"/>
        <v>7315.8800000000047</v>
      </c>
      <c r="K399" s="14">
        <f t="shared" si="31"/>
        <v>1.5579952148573689E-2</v>
      </c>
    </row>
    <row r="400" spans="1:11" x14ac:dyDescent="0.2">
      <c r="A400" s="2">
        <v>115504003</v>
      </c>
      <c r="B400" s="10" t="s">
        <v>343</v>
      </c>
      <c r="C400" s="11" t="s">
        <v>342</v>
      </c>
      <c r="D400" s="24">
        <v>5863695.6100000003</v>
      </c>
      <c r="E400" s="38">
        <v>5938306</v>
      </c>
      <c r="F400" s="12">
        <f t="shared" si="28"/>
        <v>74610.389999999665</v>
      </c>
      <c r="G400" s="13">
        <f t="shared" si="29"/>
        <v>1.2724123993196104E-2</v>
      </c>
      <c r="H400" s="21">
        <v>896160.63</v>
      </c>
      <c r="I400" s="12">
        <v>906101</v>
      </c>
      <c r="J400" s="39">
        <f t="shared" si="30"/>
        <v>9940.3699999999953</v>
      </c>
      <c r="K400" s="14">
        <f t="shared" si="31"/>
        <v>1.1092174401814545E-2</v>
      </c>
    </row>
    <row r="401" spans="1:11" x14ac:dyDescent="0.2">
      <c r="A401" s="2">
        <v>115506003</v>
      </c>
      <c r="B401" s="10" t="s">
        <v>344</v>
      </c>
      <c r="C401" s="11" t="s">
        <v>342</v>
      </c>
      <c r="D401" s="24">
        <v>8075017.2699999996</v>
      </c>
      <c r="E401" s="38">
        <v>8132421</v>
      </c>
      <c r="F401" s="12">
        <f t="shared" si="28"/>
        <v>57403.730000000447</v>
      </c>
      <c r="G401" s="13">
        <f t="shared" si="29"/>
        <v>7.108805849030766E-3</v>
      </c>
      <c r="H401" s="21">
        <v>1434903.43</v>
      </c>
      <c r="I401" s="12">
        <v>1451164</v>
      </c>
      <c r="J401" s="39">
        <f t="shared" si="30"/>
        <v>16260.570000000065</v>
      </c>
      <c r="K401" s="14">
        <f t="shared" si="31"/>
        <v>1.1332170277131518E-2</v>
      </c>
    </row>
    <row r="402" spans="1:11" x14ac:dyDescent="0.2">
      <c r="A402" s="2">
        <v>115508003</v>
      </c>
      <c r="B402" s="10" t="s">
        <v>345</v>
      </c>
      <c r="C402" s="11" t="s">
        <v>342</v>
      </c>
      <c r="D402" s="24">
        <v>8704828.1799999997</v>
      </c>
      <c r="E402" s="38">
        <v>8780159</v>
      </c>
      <c r="F402" s="12">
        <f t="shared" si="28"/>
        <v>75330.820000000298</v>
      </c>
      <c r="G402" s="13">
        <f t="shared" si="29"/>
        <v>8.6539123394851775E-3</v>
      </c>
      <c r="H402" s="21">
        <v>1800116.95</v>
      </c>
      <c r="I402" s="12">
        <v>1818335</v>
      </c>
      <c r="J402" s="39">
        <f t="shared" si="30"/>
        <v>18218.050000000047</v>
      </c>
      <c r="K402" s="14">
        <f t="shared" si="31"/>
        <v>1.0120481338726379E-2</v>
      </c>
    </row>
    <row r="403" spans="1:11" x14ac:dyDescent="0.2">
      <c r="A403" s="2">
        <v>126515001</v>
      </c>
      <c r="B403" s="10" t="s">
        <v>527</v>
      </c>
      <c r="C403" s="11" t="s">
        <v>528</v>
      </c>
      <c r="D403" s="24">
        <v>1097359807.3</v>
      </c>
      <c r="E403" s="38">
        <v>1112922194</v>
      </c>
      <c r="F403" s="12">
        <f t="shared" si="28"/>
        <v>15562386.700000048</v>
      </c>
      <c r="G403" s="13">
        <f t="shared" si="29"/>
        <v>1.418166274769124E-2</v>
      </c>
      <c r="H403" s="21">
        <v>143176698.53999999</v>
      </c>
      <c r="I403" s="12">
        <v>145692409</v>
      </c>
      <c r="J403" s="39">
        <f t="shared" si="30"/>
        <v>2515710.4600000083</v>
      </c>
      <c r="K403" s="14">
        <f t="shared" si="31"/>
        <v>1.7570669568813823E-2</v>
      </c>
    </row>
    <row r="404" spans="1:11" x14ac:dyDescent="0.2">
      <c r="A404" s="2">
        <v>120522003</v>
      </c>
      <c r="B404" s="10" t="s">
        <v>444</v>
      </c>
      <c r="C404" s="11" t="s">
        <v>425</v>
      </c>
      <c r="D404" s="24">
        <v>14232606.720000001</v>
      </c>
      <c r="E404" s="38">
        <v>14327985</v>
      </c>
      <c r="F404" s="12">
        <f t="shared" si="28"/>
        <v>95378.279999999329</v>
      </c>
      <c r="G404" s="13">
        <f t="shared" si="29"/>
        <v>6.7013922239537102E-3</v>
      </c>
      <c r="H404" s="21">
        <v>2663581.62</v>
      </c>
      <c r="I404" s="12">
        <v>2699797</v>
      </c>
      <c r="J404" s="39">
        <f t="shared" si="30"/>
        <v>36215.379999999888</v>
      </c>
      <c r="K404" s="14">
        <f t="shared" si="31"/>
        <v>1.3596497185620273E-2</v>
      </c>
    </row>
    <row r="405" spans="1:11" x14ac:dyDescent="0.2">
      <c r="A405" s="2">
        <v>119648303</v>
      </c>
      <c r="B405" s="10" t="s">
        <v>424</v>
      </c>
      <c r="C405" s="11" t="s">
        <v>425</v>
      </c>
      <c r="D405" s="24">
        <v>5348164.33</v>
      </c>
      <c r="E405" s="38">
        <v>5425588</v>
      </c>
      <c r="F405" s="12">
        <f t="shared" si="28"/>
        <v>77423.669999999925</v>
      </c>
      <c r="G405" s="13">
        <f t="shared" si="29"/>
        <v>1.4476681198013959E-2</v>
      </c>
      <c r="H405" s="21">
        <v>1706655.01</v>
      </c>
      <c r="I405" s="12">
        <v>1718654</v>
      </c>
      <c r="J405" s="39">
        <f t="shared" si="30"/>
        <v>11998.989999999991</v>
      </c>
      <c r="K405" s="14">
        <f t="shared" si="31"/>
        <v>7.0307062233977745E-3</v>
      </c>
    </row>
    <row r="406" spans="1:11" x14ac:dyDescent="0.2">
      <c r="A406" s="2">
        <v>109530304</v>
      </c>
      <c r="B406" s="10" t="s">
        <v>216</v>
      </c>
      <c r="C406" s="11" t="s">
        <v>217</v>
      </c>
      <c r="D406" s="24">
        <v>1477825.4</v>
      </c>
      <c r="E406" s="38">
        <v>1478752</v>
      </c>
      <c r="F406" s="12">
        <f t="shared" si="28"/>
        <v>926.60000000009313</v>
      </c>
      <c r="G406" s="13">
        <f t="shared" si="29"/>
        <v>6.2700235088671041E-4</v>
      </c>
      <c r="H406" s="21">
        <v>142937.76999999999</v>
      </c>
      <c r="I406" s="12">
        <v>144712</v>
      </c>
      <c r="J406" s="39">
        <f t="shared" si="30"/>
        <v>1774.2300000000105</v>
      </c>
      <c r="K406" s="14">
        <f t="shared" si="31"/>
        <v>1.241260445017444E-2</v>
      </c>
    </row>
    <row r="407" spans="1:11" x14ac:dyDescent="0.2">
      <c r="A407" s="2">
        <v>109531304</v>
      </c>
      <c r="B407" s="10" t="s">
        <v>218</v>
      </c>
      <c r="C407" s="11" t="s">
        <v>217</v>
      </c>
      <c r="D407" s="24">
        <v>4333559.71</v>
      </c>
      <c r="E407" s="38">
        <v>4348694</v>
      </c>
      <c r="F407" s="12">
        <f t="shared" si="28"/>
        <v>15134.290000000037</v>
      </c>
      <c r="G407" s="13">
        <f t="shared" si="29"/>
        <v>3.4923460186960333E-3</v>
      </c>
      <c r="H407" s="21">
        <v>560363.28</v>
      </c>
      <c r="I407" s="12">
        <v>567514</v>
      </c>
      <c r="J407" s="39">
        <f t="shared" si="30"/>
        <v>7150.7199999999721</v>
      </c>
      <c r="K407" s="14">
        <f t="shared" si="31"/>
        <v>1.2760864701912608E-2</v>
      </c>
    </row>
    <row r="408" spans="1:11" x14ac:dyDescent="0.2">
      <c r="A408" s="2">
        <v>109532804</v>
      </c>
      <c r="B408" s="10" t="s">
        <v>219</v>
      </c>
      <c r="C408" s="11" t="s">
        <v>217</v>
      </c>
      <c r="D408" s="24">
        <v>2166412.0099999998</v>
      </c>
      <c r="E408" s="38">
        <v>2210393</v>
      </c>
      <c r="F408" s="12">
        <f t="shared" si="28"/>
        <v>43980.990000000224</v>
      </c>
      <c r="G408" s="13">
        <f t="shared" si="29"/>
        <v>2.0301304551944496E-2</v>
      </c>
      <c r="H408" s="21">
        <v>272639.25</v>
      </c>
      <c r="I408" s="12">
        <v>274340</v>
      </c>
      <c r="J408" s="39">
        <f t="shared" si="30"/>
        <v>1700.75</v>
      </c>
      <c r="K408" s="14">
        <f t="shared" si="31"/>
        <v>6.2380966790364922E-3</v>
      </c>
    </row>
    <row r="409" spans="1:11" x14ac:dyDescent="0.2">
      <c r="A409" s="2">
        <v>109535504</v>
      </c>
      <c r="B409" s="10" t="s">
        <v>220</v>
      </c>
      <c r="C409" s="11" t="s">
        <v>217</v>
      </c>
      <c r="D409" s="24">
        <v>4333460.47</v>
      </c>
      <c r="E409" s="38">
        <v>4382457</v>
      </c>
      <c r="F409" s="12">
        <f t="shared" si="28"/>
        <v>48996.530000000261</v>
      </c>
      <c r="G409" s="13">
        <f t="shared" si="29"/>
        <v>1.1306559812694048E-2</v>
      </c>
      <c r="H409" s="21">
        <v>442315.52000000002</v>
      </c>
      <c r="I409" s="12">
        <v>445476</v>
      </c>
      <c r="J409" s="39">
        <f t="shared" si="30"/>
        <v>3160.4799999999814</v>
      </c>
      <c r="K409" s="14">
        <f t="shared" si="31"/>
        <v>7.1453065901915021E-3</v>
      </c>
    </row>
    <row r="410" spans="1:11" x14ac:dyDescent="0.2">
      <c r="A410" s="2">
        <v>109537504</v>
      </c>
      <c r="B410" s="10" t="s">
        <v>221</v>
      </c>
      <c r="C410" s="11" t="s">
        <v>217</v>
      </c>
      <c r="D410" s="24">
        <v>3692768.99</v>
      </c>
      <c r="E410" s="38">
        <v>3692551</v>
      </c>
      <c r="F410" s="12">
        <f t="shared" si="28"/>
        <v>-217.99000000022352</v>
      </c>
      <c r="G410" s="13">
        <f t="shared" si="29"/>
        <v>-5.903158323484067E-5</v>
      </c>
      <c r="H410" s="21">
        <v>362038.29</v>
      </c>
      <c r="I410" s="12">
        <v>365728</v>
      </c>
      <c r="J410" s="39">
        <f t="shared" si="30"/>
        <v>3689.710000000021</v>
      </c>
      <c r="K410" s="14">
        <f t="shared" si="31"/>
        <v>1.0191491071289784E-2</v>
      </c>
    </row>
    <row r="411" spans="1:11" x14ac:dyDescent="0.2">
      <c r="A411" s="2">
        <v>129540803</v>
      </c>
      <c r="B411" s="10" t="s">
        <v>557</v>
      </c>
      <c r="C411" s="11" t="s">
        <v>558</v>
      </c>
      <c r="D411" s="24">
        <v>8091736.46</v>
      </c>
      <c r="E411" s="38">
        <v>8144116</v>
      </c>
      <c r="F411" s="12">
        <f t="shared" si="28"/>
        <v>52379.540000000037</v>
      </c>
      <c r="G411" s="13">
        <f t="shared" si="29"/>
        <v>6.4732137853140163E-3</v>
      </c>
      <c r="H411" s="21">
        <v>1602948.37</v>
      </c>
      <c r="I411" s="12">
        <v>1625481</v>
      </c>
      <c r="J411" s="39">
        <f t="shared" si="30"/>
        <v>22532.629999999888</v>
      </c>
      <c r="K411" s="14">
        <f t="shared" si="31"/>
        <v>1.4056990494335064E-2</v>
      </c>
    </row>
    <row r="412" spans="1:11" x14ac:dyDescent="0.2">
      <c r="A412" s="2">
        <v>129544503</v>
      </c>
      <c r="B412" s="10" t="s">
        <v>559</v>
      </c>
      <c r="C412" s="11" t="s">
        <v>558</v>
      </c>
      <c r="D412" s="24">
        <v>7605169.1900000004</v>
      </c>
      <c r="E412" s="38">
        <v>7780277</v>
      </c>
      <c r="F412" s="12">
        <f t="shared" si="28"/>
        <v>175107.80999999959</v>
      </c>
      <c r="G412" s="13">
        <f t="shared" si="29"/>
        <v>2.3024840818827278E-2</v>
      </c>
      <c r="H412" s="21">
        <v>914012.84</v>
      </c>
      <c r="I412" s="12">
        <v>932592</v>
      </c>
      <c r="J412" s="39">
        <f t="shared" si="30"/>
        <v>18579.160000000033</v>
      </c>
      <c r="K412" s="14">
        <f t="shared" si="31"/>
        <v>2.0327022977051429E-2</v>
      </c>
    </row>
    <row r="413" spans="1:11" x14ac:dyDescent="0.2">
      <c r="A413" s="2">
        <v>129544703</v>
      </c>
      <c r="B413" s="10" t="s">
        <v>560</v>
      </c>
      <c r="C413" s="11" t="s">
        <v>558</v>
      </c>
      <c r="D413" s="24">
        <v>5810912.3899999997</v>
      </c>
      <c r="E413" s="38">
        <v>5860093</v>
      </c>
      <c r="F413" s="12">
        <f t="shared" si="28"/>
        <v>49180.610000000335</v>
      </c>
      <c r="G413" s="13">
        <f t="shared" si="29"/>
        <v>8.4634919095726274E-3</v>
      </c>
      <c r="H413" s="21">
        <v>801688.2</v>
      </c>
      <c r="I413" s="12">
        <v>822134</v>
      </c>
      <c r="J413" s="39">
        <f t="shared" si="30"/>
        <v>20445.800000000047</v>
      </c>
      <c r="K413" s="14">
        <f t="shared" si="31"/>
        <v>2.5503431383922137E-2</v>
      </c>
    </row>
    <row r="414" spans="1:11" x14ac:dyDescent="0.2">
      <c r="A414" s="2">
        <v>129545003</v>
      </c>
      <c r="B414" s="10" t="s">
        <v>561</v>
      </c>
      <c r="C414" s="11" t="s">
        <v>558</v>
      </c>
      <c r="D414" s="24">
        <v>8927291.1400000006</v>
      </c>
      <c r="E414" s="38">
        <v>8979478</v>
      </c>
      <c r="F414" s="12">
        <f t="shared" si="28"/>
        <v>52186.859999999404</v>
      </c>
      <c r="G414" s="13">
        <f t="shared" si="29"/>
        <v>5.8457665580288667E-3</v>
      </c>
      <c r="H414" s="21">
        <v>1307968.1200000001</v>
      </c>
      <c r="I414" s="12">
        <v>1333365</v>
      </c>
      <c r="J414" s="39">
        <f t="shared" si="30"/>
        <v>25396.879999999888</v>
      </c>
      <c r="K414" s="14">
        <f t="shared" si="31"/>
        <v>1.9417048176984534E-2</v>
      </c>
    </row>
    <row r="415" spans="1:11" x14ac:dyDescent="0.2">
      <c r="A415" s="2">
        <v>129546003</v>
      </c>
      <c r="B415" s="10" t="s">
        <v>562</v>
      </c>
      <c r="C415" s="11" t="s">
        <v>558</v>
      </c>
      <c r="D415" s="24">
        <v>6803892.7599999998</v>
      </c>
      <c r="E415" s="38">
        <v>6891857</v>
      </c>
      <c r="F415" s="12">
        <f t="shared" si="28"/>
        <v>87964.240000000224</v>
      </c>
      <c r="G415" s="13">
        <f t="shared" si="29"/>
        <v>1.2928516527647363E-2</v>
      </c>
      <c r="H415" s="21">
        <v>1030546.31</v>
      </c>
      <c r="I415" s="12">
        <v>1044362</v>
      </c>
      <c r="J415" s="39">
        <f t="shared" si="30"/>
        <v>13815.689999999944</v>
      </c>
      <c r="K415" s="14">
        <f t="shared" si="31"/>
        <v>1.3406180649950552E-2</v>
      </c>
    </row>
    <row r="416" spans="1:11" x14ac:dyDescent="0.2">
      <c r="A416" s="2">
        <v>129546103</v>
      </c>
      <c r="B416" s="10" t="s">
        <v>563</v>
      </c>
      <c r="C416" s="11" t="s">
        <v>558</v>
      </c>
      <c r="D416" s="24">
        <v>13342579.43</v>
      </c>
      <c r="E416" s="38">
        <v>13507590</v>
      </c>
      <c r="F416" s="12">
        <f t="shared" si="28"/>
        <v>165010.5700000003</v>
      </c>
      <c r="G416" s="13">
        <f t="shared" si="29"/>
        <v>1.236721661397674E-2</v>
      </c>
      <c r="H416" s="21">
        <v>1786758.6</v>
      </c>
      <c r="I416" s="12">
        <v>1823703</v>
      </c>
      <c r="J416" s="39">
        <f t="shared" si="30"/>
        <v>36944.399999999907</v>
      </c>
      <c r="K416" s="14">
        <f t="shared" si="31"/>
        <v>2.0676771892968588E-2</v>
      </c>
    </row>
    <row r="417" spans="1:11" x14ac:dyDescent="0.2">
      <c r="A417" s="2">
        <v>129546803</v>
      </c>
      <c r="B417" s="10" t="s">
        <v>564</v>
      </c>
      <c r="C417" s="11" t="s">
        <v>558</v>
      </c>
      <c r="D417" s="24">
        <v>3285695.83</v>
      </c>
      <c r="E417" s="38">
        <v>3335762</v>
      </c>
      <c r="F417" s="12">
        <f t="shared" si="28"/>
        <v>50066.169999999925</v>
      </c>
      <c r="G417" s="13">
        <f t="shared" si="29"/>
        <v>1.5237615589024235E-2</v>
      </c>
      <c r="H417" s="21">
        <v>607768.80000000005</v>
      </c>
      <c r="I417" s="12">
        <v>616722</v>
      </c>
      <c r="J417" s="39">
        <f t="shared" si="30"/>
        <v>8953.1999999999534</v>
      </c>
      <c r="K417" s="14">
        <f t="shared" si="31"/>
        <v>1.473125965005106E-2</v>
      </c>
    </row>
    <row r="418" spans="1:11" x14ac:dyDescent="0.2">
      <c r="A418" s="2">
        <v>129547303</v>
      </c>
      <c r="B418" s="10" t="s">
        <v>566</v>
      </c>
      <c r="C418" s="11" t="s">
        <v>558</v>
      </c>
      <c r="D418" s="24">
        <v>6330796.9199999999</v>
      </c>
      <c r="E418" s="38">
        <v>6387213</v>
      </c>
      <c r="F418" s="12">
        <f t="shared" si="28"/>
        <v>56416.080000000075</v>
      </c>
      <c r="G418" s="13">
        <f t="shared" si="29"/>
        <v>8.9113709873985467E-3</v>
      </c>
      <c r="H418" s="21">
        <v>769917.97</v>
      </c>
      <c r="I418" s="12">
        <v>783485</v>
      </c>
      <c r="J418" s="39">
        <f t="shared" si="30"/>
        <v>13567.030000000028</v>
      </c>
      <c r="K418" s="14">
        <f t="shared" si="31"/>
        <v>1.7621396731394682E-2</v>
      </c>
    </row>
    <row r="419" spans="1:11" x14ac:dyDescent="0.2">
      <c r="A419" s="2">
        <v>129547203</v>
      </c>
      <c r="B419" s="10" t="s">
        <v>565</v>
      </c>
      <c r="C419" s="11" t="s">
        <v>558</v>
      </c>
      <c r="D419" s="24">
        <v>7324930.1500000004</v>
      </c>
      <c r="E419" s="38">
        <v>7700489</v>
      </c>
      <c r="F419" s="12">
        <f t="shared" si="28"/>
        <v>375558.84999999963</v>
      </c>
      <c r="G419" s="13">
        <f t="shared" si="29"/>
        <v>5.1271321679429202E-2</v>
      </c>
      <c r="H419" s="21">
        <v>855708.48</v>
      </c>
      <c r="I419" s="12">
        <v>875940</v>
      </c>
      <c r="J419" s="39">
        <f t="shared" si="30"/>
        <v>20231.520000000019</v>
      </c>
      <c r="K419" s="14">
        <f t="shared" si="31"/>
        <v>2.3643005150539142E-2</v>
      </c>
    </row>
    <row r="420" spans="1:11" x14ac:dyDescent="0.2">
      <c r="A420" s="2">
        <v>129547603</v>
      </c>
      <c r="B420" s="10" t="s">
        <v>567</v>
      </c>
      <c r="C420" s="11" t="s">
        <v>558</v>
      </c>
      <c r="D420" s="24">
        <v>6987189.3799999999</v>
      </c>
      <c r="E420" s="38">
        <v>7129811</v>
      </c>
      <c r="F420" s="12">
        <f t="shared" si="28"/>
        <v>142621.62000000011</v>
      </c>
      <c r="G420" s="13">
        <f t="shared" si="29"/>
        <v>2.0411872677766195E-2</v>
      </c>
      <c r="H420" s="21">
        <v>1370302.19</v>
      </c>
      <c r="I420" s="12">
        <v>1394977</v>
      </c>
      <c r="J420" s="39">
        <f t="shared" si="30"/>
        <v>24674.810000000056</v>
      </c>
      <c r="K420" s="14">
        <f t="shared" si="31"/>
        <v>1.8006838331039998E-2</v>
      </c>
    </row>
    <row r="421" spans="1:11" x14ac:dyDescent="0.2">
      <c r="A421" s="2">
        <v>129547803</v>
      </c>
      <c r="B421" s="10" t="s">
        <v>568</v>
      </c>
      <c r="C421" s="11" t="s">
        <v>558</v>
      </c>
      <c r="D421" s="24">
        <v>4549233.04</v>
      </c>
      <c r="E421" s="38">
        <v>4599586</v>
      </c>
      <c r="F421" s="12">
        <f t="shared" si="28"/>
        <v>50352.959999999963</v>
      </c>
      <c r="G421" s="13">
        <f t="shared" si="29"/>
        <v>1.1068450342565867E-2</v>
      </c>
      <c r="H421" s="21">
        <v>576576.53</v>
      </c>
      <c r="I421" s="12">
        <v>583351</v>
      </c>
      <c r="J421" s="39">
        <f t="shared" si="30"/>
        <v>6774.4699999999721</v>
      </c>
      <c r="K421" s="14">
        <f t="shared" si="31"/>
        <v>1.1749472355387015E-2</v>
      </c>
    </row>
    <row r="422" spans="1:11" x14ac:dyDescent="0.2">
      <c r="A422" s="2">
        <v>129548803</v>
      </c>
      <c r="B422" s="10" t="s">
        <v>569</v>
      </c>
      <c r="C422" s="11" t="s">
        <v>558</v>
      </c>
      <c r="D422" s="24">
        <v>7073603.4699999997</v>
      </c>
      <c r="E422" s="38">
        <v>7110063</v>
      </c>
      <c r="F422" s="12">
        <f t="shared" si="28"/>
        <v>36459.530000000261</v>
      </c>
      <c r="G422" s="13">
        <f t="shared" si="29"/>
        <v>5.1543078650972589E-3</v>
      </c>
      <c r="H422" s="21">
        <v>838908.72</v>
      </c>
      <c r="I422" s="12">
        <v>852902</v>
      </c>
      <c r="J422" s="39">
        <f t="shared" si="30"/>
        <v>13993.280000000028</v>
      </c>
      <c r="K422" s="14">
        <f t="shared" si="31"/>
        <v>1.6680336807084362E-2</v>
      </c>
    </row>
    <row r="423" spans="1:11" x14ac:dyDescent="0.2">
      <c r="A423" s="2">
        <v>116555003</v>
      </c>
      <c r="B423" s="10" t="s">
        <v>363</v>
      </c>
      <c r="C423" s="11" t="s">
        <v>364</v>
      </c>
      <c r="D423" s="24">
        <v>8826987.6300000008</v>
      </c>
      <c r="E423" s="38">
        <v>8930430</v>
      </c>
      <c r="F423" s="12">
        <f t="shared" si="28"/>
        <v>103442.36999999918</v>
      </c>
      <c r="G423" s="13">
        <f t="shared" si="29"/>
        <v>1.1718875604677739E-2</v>
      </c>
      <c r="H423" s="21">
        <v>1477852.68</v>
      </c>
      <c r="I423" s="12">
        <v>1497645</v>
      </c>
      <c r="J423" s="39">
        <f t="shared" si="30"/>
        <v>19792.320000000065</v>
      </c>
      <c r="K423" s="14">
        <f t="shared" si="31"/>
        <v>1.3392620433587512E-2</v>
      </c>
    </row>
    <row r="424" spans="1:11" x14ac:dyDescent="0.2">
      <c r="A424" s="2">
        <v>116557103</v>
      </c>
      <c r="B424" s="10" t="s">
        <v>365</v>
      </c>
      <c r="C424" s="11" t="s">
        <v>364</v>
      </c>
      <c r="D424" s="24">
        <v>7841200.8300000001</v>
      </c>
      <c r="E424" s="38">
        <v>7923457</v>
      </c>
      <c r="F424" s="12">
        <f t="shared" si="28"/>
        <v>82256.169999999925</v>
      </c>
      <c r="G424" s="13">
        <f t="shared" si="29"/>
        <v>1.0490251657028394E-2</v>
      </c>
      <c r="H424" s="21">
        <v>1500709.44</v>
      </c>
      <c r="I424" s="12">
        <v>1513253</v>
      </c>
      <c r="J424" s="39">
        <f t="shared" si="30"/>
        <v>12543.560000000056</v>
      </c>
      <c r="K424" s="14">
        <f t="shared" si="31"/>
        <v>8.3584201349463459E-3</v>
      </c>
    </row>
    <row r="425" spans="1:11" x14ac:dyDescent="0.2">
      <c r="A425" s="2">
        <v>108561003</v>
      </c>
      <c r="B425" s="10" t="s">
        <v>192</v>
      </c>
      <c r="C425" s="11" t="s">
        <v>193</v>
      </c>
      <c r="D425" s="24">
        <v>5242339.47</v>
      </c>
      <c r="E425" s="38">
        <v>5234285</v>
      </c>
      <c r="F425" s="12">
        <f t="shared" si="28"/>
        <v>-8054.4699999997392</v>
      </c>
      <c r="G425" s="13">
        <f t="shared" si="29"/>
        <v>-1.5364266366366655E-3</v>
      </c>
      <c r="H425" s="21">
        <v>556389.44999999995</v>
      </c>
      <c r="I425" s="12">
        <v>560250</v>
      </c>
      <c r="J425" s="39">
        <f t="shared" si="30"/>
        <v>3860.5500000000466</v>
      </c>
      <c r="K425" s="14">
        <f t="shared" si="31"/>
        <v>6.9385751293451862E-3</v>
      </c>
    </row>
    <row r="426" spans="1:11" x14ac:dyDescent="0.2">
      <c r="A426" s="2">
        <v>108561803</v>
      </c>
      <c r="B426" s="10" t="s">
        <v>194</v>
      </c>
      <c r="C426" s="11" t="s">
        <v>193</v>
      </c>
      <c r="D426" s="24">
        <v>6752265.29</v>
      </c>
      <c r="E426" s="38">
        <v>6776270</v>
      </c>
      <c r="F426" s="12">
        <f t="shared" si="28"/>
        <v>24004.709999999963</v>
      </c>
      <c r="G426" s="13">
        <f t="shared" si="29"/>
        <v>3.5550602603767012E-3</v>
      </c>
      <c r="H426" s="21">
        <v>698753.68</v>
      </c>
      <c r="I426" s="12">
        <v>705182</v>
      </c>
      <c r="J426" s="39">
        <f t="shared" si="30"/>
        <v>6428.3199999999488</v>
      </c>
      <c r="K426" s="14">
        <f t="shared" si="31"/>
        <v>9.1996939465133817E-3</v>
      </c>
    </row>
    <row r="427" spans="1:11" x14ac:dyDescent="0.2">
      <c r="A427" s="2">
        <v>108565203</v>
      </c>
      <c r="B427" s="10" t="s">
        <v>195</v>
      </c>
      <c r="C427" s="11" t="s">
        <v>193</v>
      </c>
      <c r="D427" s="24">
        <v>7261388.9299999997</v>
      </c>
      <c r="E427" s="38">
        <v>7299224</v>
      </c>
      <c r="F427" s="12">
        <f t="shared" si="28"/>
        <v>37835.070000000298</v>
      </c>
      <c r="G427" s="13">
        <f t="shared" si="29"/>
        <v>5.2104453245421052E-3</v>
      </c>
      <c r="H427" s="21">
        <v>678066.41</v>
      </c>
      <c r="I427" s="12">
        <v>681638</v>
      </c>
      <c r="J427" s="39">
        <f t="shared" si="30"/>
        <v>3571.5899999999674</v>
      </c>
      <c r="K427" s="14">
        <f t="shared" si="31"/>
        <v>5.2673159255890098E-3</v>
      </c>
    </row>
    <row r="428" spans="1:11" x14ac:dyDescent="0.2">
      <c r="A428" s="2">
        <v>108565503</v>
      </c>
      <c r="B428" s="10" t="s">
        <v>196</v>
      </c>
      <c r="C428" s="11" t="s">
        <v>193</v>
      </c>
      <c r="D428" s="24">
        <v>7629196.9100000001</v>
      </c>
      <c r="E428" s="38">
        <v>7690437</v>
      </c>
      <c r="F428" s="12">
        <f t="shared" si="28"/>
        <v>61240.089999999851</v>
      </c>
      <c r="G428" s="13">
        <f t="shared" si="29"/>
        <v>8.0270689985375999E-3</v>
      </c>
      <c r="H428" s="21">
        <v>847075.52</v>
      </c>
      <c r="I428" s="12">
        <v>855882</v>
      </c>
      <c r="J428" s="39">
        <f t="shared" si="30"/>
        <v>8806.4799999999814</v>
      </c>
      <c r="K428" s="14">
        <f t="shared" si="31"/>
        <v>1.0396333965594922E-2</v>
      </c>
    </row>
    <row r="429" spans="1:11" x14ac:dyDescent="0.2">
      <c r="A429" s="2">
        <v>108566303</v>
      </c>
      <c r="B429" s="10" t="s">
        <v>197</v>
      </c>
      <c r="C429" s="11" t="s">
        <v>193</v>
      </c>
      <c r="D429" s="24">
        <v>3424493</v>
      </c>
      <c r="E429" s="38">
        <v>3439463</v>
      </c>
      <c r="F429" s="12">
        <f t="shared" si="28"/>
        <v>14970</v>
      </c>
      <c r="G429" s="13">
        <f t="shared" si="29"/>
        <v>4.3714500219448546E-3</v>
      </c>
      <c r="H429" s="21">
        <v>464282.43</v>
      </c>
      <c r="I429" s="12">
        <v>465249</v>
      </c>
      <c r="J429" s="39">
        <f t="shared" si="30"/>
        <v>966.57000000000698</v>
      </c>
      <c r="K429" s="14">
        <f t="shared" si="31"/>
        <v>2.0818578036649093E-3</v>
      </c>
    </row>
    <row r="430" spans="1:11" x14ac:dyDescent="0.2">
      <c r="A430" s="2">
        <v>108567004</v>
      </c>
      <c r="B430" s="10" t="s">
        <v>198</v>
      </c>
      <c r="C430" s="11" t="s">
        <v>193</v>
      </c>
      <c r="D430" s="24">
        <v>1968987.53</v>
      </c>
      <c r="E430" s="38">
        <v>1991607</v>
      </c>
      <c r="F430" s="12">
        <f t="shared" si="28"/>
        <v>22619.469999999972</v>
      </c>
      <c r="G430" s="13">
        <f t="shared" si="29"/>
        <v>1.1487868590005734E-2</v>
      </c>
      <c r="H430" s="21">
        <v>233361.61</v>
      </c>
      <c r="I430" s="12">
        <v>234343</v>
      </c>
      <c r="J430" s="39">
        <f t="shared" si="30"/>
        <v>981.39000000001397</v>
      </c>
      <c r="K430" s="14">
        <f t="shared" si="31"/>
        <v>4.2054475026976979E-3</v>
      </c>
    </row>
    <row r="431" spans="1:11" x14ac:dyDescent="0.2">
      <c r="A431" s="2">
        <v>108567204</v>
      </c>
      <c r="B431" s="10" t="s">
        <v>199</v>
      </c>
      <c r="C431" s="11" t="s">
        <v>193</v>
      </c>
      <c r="D431" s="24">
        <v>3961510.49</v>
      </c>
      <c r="E431" s="38">
        <v>3993131</v>
      </c>
      <c r="F431" s="12">
        <f t="shared" si="28"/>
        <v>31620.509999999776</v>
      </c>
      <c r="G431" s="13">
        <f t="shared" si="29"/>
        <v>7.9819326693237602E-3</v>
      </c>
      <c r="H431" s="21">
        <v>367170.62</v>
      </c>
      <c r="I431" s="12">
        <v>371791</v>
      </c>
      <c r="J431" s="39">
        <f t="shared" si="30"/>
        <v>4620.3800000000047</v>
      </c>
      <c r="K431" s="14">
        <f t="shared" si="31"/>
        <v>1.2583741041154122E-2</v>
      </c>
    </row>
    <row r="432" spans="1:11" x14ac:dyDescent="0.2">
      <c r="A432" s="2">
        <v>108567404</v>
      </c>
      <c r="B432" s="10" t="s">
        <v>200</v>
      </c>
      <c r="C432" s="11" t="s">
        <v>193</v>
      </c>
      <c r="D432" s="24">
        <v>1560798.47</v>
      </c>
      <c r="E432" s="38">
        <v>1588848</v>
      </c>
      <c r="F432" s="12">
        <f t="shared" si="28"/>
        <v>28049.530000000028</v>
      </c>
      <c r="G432" s="13">
        <f t="shared" si="29"/>
        <v>1.7971269538725285E-2</v>
      </c>
      <c r="H432" s="21">
        <v>234692.61</v>
      </c>
      <c r="I432" s="12">
        <v>235524</v>
      </c>
      <c r="J432" s="39">
        <f t="shared" si="30"/>
        <v>831.39000000001397</v>
      </c>
      <c r="K432" s="14">
        <f t="shared" si="31"/>
        <v>3.5424634802093428E-3</v>
      </c>
    </row>
    <row r="433" spans="1:11" x14ac:dyDescent="0.2">
      <c r="A433" s="2">
        <v>108567703</v>
      </c>
      <c r="B433" s="10" t="s">
        <v>201</v>
      </c>
      <c r="C433" s="11" t="s">
        <v>193</v>
      </c>
      <c r="D433" s="24">
        <v>8039742.3899999997</v>
      </c>
      <c r="E433" s="38">
        <v>8113558</v>
      </c>
      <c r="F433" s="12">
        <f t="shared" si="28"/>
        <v>73815.610000000335</v>
      </c>
      <c r="G433" s="13">
        <f t="shared" si="29"/>
        <v>9.1813401996329817E-3</v>
      </c>
      <c r="H433" s="21">
        <v>1507346.11</v>
      </c>
      <c r="I433" s="12">
        <v>1521388</v>
      </c>
      <c r="J433" s="39">
        <f t="shared" si="30"/>
        <v>14041.889999999898</v>
      </c>
      <c r="K433" s="14">
        <f t="shared" si="31"/>
        <v>9.3156375346335665E-3</v>
      </c>
    </row>
    <row r="434" spans="1:11" x14ac:dyDescent="0.2">
      <c r="A434" s="2">
        <v>108568404</v>
      </c>
      <c r="B434" s="10" t="s">
        <v>202</v>
      </c>
      <c r="C434" s="11" t="s">
        <v>193</v>
      </c>
      <c r="D434" s="24">
        <v>2331010.81</v>
      </c>
      <c r="E434" s="38">
        <v>2362378</v>
      </c>
      <c r="F434" s="12">
        <f t="shared" si="28"/>
        <v>31367.189999999944</v>
      </c>
      <c r="G434" s="13">
        <f t="shared" si="29"/>
        <v>1.3456475562204683E-2</v>
      </c>
      <c r="H434" s="21">
        <v>289279.69</v>
      </c>
      <c r="I434" s="12">
        <v>290682</v>
      </c>
      <c r="J434" s="39">
        <f t="shared" si="30"/>
        <v>1402.3099999999977</v>
      </c>
      <c r="K434" s="14">
        <f t="shared" si="31"/>
        <v>4.8475923076383197E-3</v>
      </c>
    </row>
    <row r="435" spans="1:11" x14ac:dyDescent="0.2">
      <c r="A435" s="2">
        <v>108569103</v>
      </c>
      <c r="B435" s="10" t="s">
        <v>203</v>
      </c>
      <c r="C435" s="11" t="s">
        <v>193</v>
      </c>
      <c r="D435" s="24">
        <v>8694974.8100000005</v>
      </c>
      <c r="E435" s="38">
        <v>8748862</v>
      </c>
      <c r="F435" s="12">
        <f t="shared" si="28"/>
        <v>53887.189999999478</v>
      </c>
      <c r="G435" s="13">
        <f t="shared" si="29"/>
        <v>6.1975096164769081E-3</v>
      </c>
      <c r="H435" s="21">
        <v>919844.34</v>
      </c>
      <c r="I435" s="12">
        <v>925521</v>
      </c>
      <c r="J435" s="39">
        <f t="shared" si="30"/>
        <v>5676.6600000000326</v>
      </c>
      <c r="K435" s="14">
        <f t="shared" si="31"/>
        <v>6.1713267703533761E-3</v>
      </c>
    </row>
    <row r="436" spans="1:11" x14ac:dyDescent="0.2">
      <c r="A436" s="2">
        <v>117576303</v>
      </c>
      <c r="B436" s="10" t="s">
        <v>386</v>
      </c>
      <c r="C436" s="11" t="s">
        <v>387</v>
      </c>
      <c r="D436" s="24">
        <v>2673928.44</v>
      </c>
      <c r="E436" s="38">
        <v>2716156</v>
      </c>
      <c r="F436" s="12">
        <f t="shared" si="28"/>
        <v>42227.560000000056</v>
      </c>
      <c r="G436" s="13">
        <f t="shared" si="29"/>
        <v>1.5792329880002346E-2</v>
      </c>
      <c r="H436" s="21">
        <v>414724.01</v>
      </c>
      <c r="I436" s="12">
        <v>416388</v>
      </c>
      <c r="J436" s="39">
        <f t="shared" si="30"/>
        <v>1663.9899999999907</v>
      </c>
      <c r="K436" s="14">
        <f t="shared" si="31"/>
        <v>4.0122827708962173E-3</v>
      </c>
    </row>
    <row r="437" spans="1:11" x14ac:dyDescent="0.2">
      <c r="A437" s="2">
        <v>119581003</v>
      </c>
      <c r="B437" s="10" t="s">
        <v>417</v>
      </c>
      <c r="C437" s="11" t="s">
        <v>418</v>
      </c>
      <c r="D437" s="24">
        <v>6528402.1100000003</v>
      </c>
      <c r="E437" s="38">
        <v>6613878</v>
      </c>
      <c r="F437" s="12">
        <f t="shared" si="28"/>
        <v>85475.889999999665</v>
      </c>
      <c r="G437" s="13">
        <f t="shared" si="29"/>
        <v>1.3092926654911527E-2</v>
      </c>
      <c r="H437" s="21">
        <v>745355.49</v>
      </c>
      <c r="I437" s="12">
        <v>751754</v>
      </c>
      <c r="J437" s="39">
        <f t="shared" si="30"/>
        <v>6398.5100000000093</v>
      </c>
      <c r="K437" s="14">
        <f t="shared" si="31"/>
        <v>8.5845077762827099E-3</v>
      </c>
    </row>
    <row r="438" spans="1:11" x14ac:dyDescent="0.2">
      <c r="A438" s="2">
        <v>119582503</v>
      </c>
      <c r="B438" s="10" t="s">
        <v>419</v>
      </c>
      <c r="C438" s="11" t="s">
        <v>418</v>
      </c>
      <c r="D438" s="24">
        <v>6729947.8300000001</v>
      </c>
      <c r="E438" s="38">
        <v>6774383</v>
      </c>
      <c r="F438" s="12">
        <f t="shared" si="28"/>
        <v>44435.169999999925</v>
      </c>
      <c r="G438" s="13">
        <f t="shared" si="29"/>
        <v>6.6026024454338044E-3</v>
      </c>
      <c r="H438" s="21">
        <v>945588.09</v>
      </c>
      <c r="I438" s="12">
        <v>953776</v>
      </c>
      <c r="J438" s="39">
        <f t="shared" si="30"/>
        <v>8187.9100000000326</v>
      </c>
      <c r="K438" s="14">
        <f t="shared" si="31"/>
        <v>8.6590663382827004E-3</v>
      </c>
    </row>
    <row r="439" spans="1:11" x14ac:dyDescent="0.2">
      <c r="A439" s="2">
        <v>119583003</v>
      </c>
      <c r="B439" s="10" t="s">
        <v>420</v>
      </c>
      <c r="C439" s="11" t="s">
        <v>418</v>
      </c>
      <c r="D439" s="24">
        <v>3443335.72</v>
      </c>
      <c r="E439" s="38">
        <v>3486805</v>
      </c>
      <c r="F439" s="12">
        <f t="shared" si="28"/>
        <v>43469.279999999795</v>
      </c>
      <c r="G439" s="13">
        <f t="shared" si="29"/>
        <v>1.262417711625278E-2</v>
      </c>
      <c r="H439" s="21">
        <v>499120.77</v>
      </c>
      <c r="I439" s="12">
        <v>504442</v>
      </c>
      <c r="J439" s="39">
        <f t="shared" si="30"/>
        <v>5321.2299999999814</v>
      </c>
      <c r="K439" s="14">
        <f t="shared" si="31"/>
        <v>1.0661207306600327E-2</v>
      </c>
    </row>
    <row r="440" spans="1:11" x14ac:dyDescent="0.2">
      <c r="A440" s="2">
        <v>119584503</v>
      </c>
      <c r="B440" s="10" t="s">
        <v>421</v>
      </c>
      <c r="C440" s="11" t="s">
        <v>418</v>
      </c>
      <c r="D440" s="24">
        <v>7563114.71</v>
      </c>
      <c r="E440" s="38">
        <v>7618293</v>
      </c>
      <c r="F440" s="12">
        <f t="shared" si="28"/>
        <v>55178.290000000037</v>
      </c>
      <c r="G440" s="13">
        <f t="shared" si="29"/>
        <v>7.2957097856843215E-3</v>
      </c>
      <c r="H440" s="21">
        <v>1148429.07</v>
      </c>
      <c r="I440" s="12">
        <v>1156033</v>
      </c>
      <c r="J440" s="39">
        <f t="shared" si="30"/>
        <v>7603.9299999999348</v>
      </c>
      <c r="K440" s="14">
        <f t="shared" si="31"/>
        <v>6.6211577176463624E-3</v>
      </c>
    </row>
    <row r="441" spans="1:11" x14ac:dyDescent="0.2">
      <c r="A441" s="2">
        <v>119584603</v>
      </c>
      <c r="B441" s="10" t="s">
        <v>422</v>
      </c>
      <c r="C441" s="11" t="s">
        <v>418</v>
      </c>
      <c r="D441" s="24">
        <v>5359182.3499999996</v>
      </c>
      <c r="E441" s="38">
        <v>5401944</v>
      </c>
      <c r="F441" s="12">
        <f t="shared" si="28"/>
        <v>42761.650000000373</v>
      </c>
      <c r="G441" s="13">
        <f t="shared" si="29"/>
        <v>7.9791369666681287E-3</v>
      </c>
      <c r="H441" s="21">
        <v>797886.29</v>
      </c>
      <c r="I441" s="12">
        <v>802279</v>
      </c>
      <c r="J441" s="39">
        <f t="shared" si="30"/>
        <v>4392.7099999999627</v>
      </c>
      <c r="K441" s="14">
        <f t="shared" si="31"/>
        <v>5.5054336126015681E-3</v>
      </c>
    </row>
    <row r="442" spans="1:11" x14ac:dyDescent="0.2">
      <c r="A442" s="2">
        <v>119586503</v>
      </c>
      <c r="B442" s="10" t="s">
        <v>423</v>
      </c>
      <c r="C442" s="11" t="s">
        <v>418</v>
      </c>
      <c r="D442" s="24">
        <v>6601083.0099999998</v>
      </c>
      <c r="E442" s="38">
        <v>6644382</v>
      </c>
      <c r="F442" s="12">
        <f t="shared" si="28"/>
        <v>43298.990000000224</v>
      </c>
      <c r="G442" s="13">
        <f t="shared" si="29"/>
        <v>6.5593766862810932E-3</v>
      </c>
      <c r="H442" s="21">
        <v>1050986.46</v>
      </c>
      <c r="I442" s="12">
        <v>1058653</v>
      </c>
      <c r="J442" s="39">
        <f t="shared" si="30"/>
        <v>7666.5400000000373</v>
      </c>
      <c r="K442" s="14">
        <f t="shared" si="31"/>
        <v>7.2946134815095884E-3</v>
      </c>
    </row>
    <row r="443" spans="1:11" x14ac:dyDescent="0.2">
      <c r="A443" s="2">
        <v>117596003</v>
      </c>
      <c r="B443" s="10" t="s">
        <v>388</v>
      </c>
      <c r="C443" s="11" t="s">
        <v>389</v>
      </c>
      <c r="D443" s="24">
        <v>12495174.060000001</v>
      </c>
      <c r="E443" s="38">
        <v>12567909</v>
      </c>
      <c r="F443" s="12">
        <f t="shared" si="28"/>
        <v>72734.939999999478</v>
      </c>
      <c r="G443" s="13">
        <f t="shared" si="29"/>
        <v>5.8210425601705846E-3</v>
      </c>
      <c r="H443" s="21">
        <v>1670723.66</v>
      </c>
      <c r="I443" s="12">
        <v>1689130</v>
      </c>
      <c r="J443" s="39">
        <f t="shared" si="30"/>
        <v>18406.340000000084</v>
      </c>
      <c r="K443" s="14">
        <f t="shared" si="31"/>
        <v>1.1016986495540552E-2</v>
      </c>
    </row>
    <row r="444" spans="1:11" x14ac:dyDescent="0.2">
      <c r="A444" s="2">
        <v>117597003</v>
      </c>
      <c r="B444" s="10" t="s">
        <v>390</v>
      </c>
      <c r="C444" s="11" t="s">
        <v>389</v>
      </c>
      <c r="D444" s="24">
        <v>8776038.3000000007</v>
      </c>
      <c r="E444" s="38">
        <v>8826883</v>
      </c>
      <c r="F444" s="12">
        <f t="shared" si="28"/>
        <v>50844.699999999255</v>
      </c>
      <c r="G444" s="13">
        <f t="shared" si="29"/>
        <v>5.793582281882162E-3</v>
      </c>
      <c r="H444" s="21">
        <v>1323079.92</v>
      </c>
      <c r="I444" s="12">
        <v>1336185</v>
      </c>
      <c r="J444" s="39">
        <f t="shared" si="30"/>
        <v>13105.080000000075</v>
      </c>
      <c r="K444" s="14">
        <f t="shared" si="31"/>
        <v>9.904979889650261E-3</v>
      </c>
    </row>
    <row r="445" spans="1:11" x14ac:dyDescent="0.2">
      <c r="A445" s="2">
        <v>117598503</v>
      </c>
      <c r="B445" s="10" t="s">
        <v>391</v>
      </c>
      <c r="C445" s="11" t="s">
        <v>389</v>
      </c>
      <c r="D445" s="24">
        <v>6121368.0800000001</v>
      </c>
      <c r="E445" s="38">
        <v>6168584</v>
      </c>
      <c r="F445" s="12">
        <f t="shared" si="28"/>
        <v>47215.919999999925</v>
      </c>
      <c r="G445" s="13">
        <f t="shared" si="29"/>
        <v>7.7132953586414501E-3</v>
      </c>
      <c r="H445" s="21">
        <v>997446.45</v>
      </c>
      <c r="I445" s="12">
        <v>1008736</v>
      </c>
      <c r="J445" s="39">
        <f t="shared" si="30"/>
        <v>11289.550000000047</v>
      </c>
      <c r="K445" s="14">
        <f t="shared" si="31"/>
        <v>1.1318452233701416E-2</v>
      </c>
    </row>
    <row r="446" spans="1:11" x14ac:dyDescent="0.2">
      <c r="A446" s="2">
        <v>116604003</v>
      </c>
      <c r="B446" s="10" t="s">
        <v>366</v>
      </c>
      <c r="C446" s="11" t="s">
        <v>367</v>
      </c>
      <c r="D446" s="24">
        <v>3615348.24</v>
      </c>
      <c r="E446" s="38">
        <v>3693763</v>
      </c>
      <c r="F446" s="12">
        <f t="shared" si="28"/>
        <v>78414.759999999776</v>
      </c>
      <c r="G446" s="13">
        <f t="shared" si="29"/>
        <v>2.1689407159294776E-2</v>
      </c>
      <c r="H446" s="21">
        <v>1077496.93</v>
      </c>
      <c r="I446" s="12">
        <v>1087887</v>
      </c>
      <c r="J446" s="39">
        <f t="shared" si="30"/>
        <v>10390.070000000065</v>
      </c>
      <c r="K446" s="14">
        <f t="shared" si="31"/>
        <v>9.6427838546139198E-3</v>
      </c>
    </row>
    <row r="447" spans="1:11" x14ac:dyDescent="0.2">
      <c r="A447" s="2">
        <v>116605003</v>
      </c>
      <c r="B447" s="10" t="s">
        <v>368</v>
      </c>
      <c r="C447" s="11" t="s">
        <v>367</v>
      </c>
      <c r="D447" s="24">
        <v>7921345.5800000001</v>
      </c>
      <c r="E447" s="38">
        <v>7988332</v>
      </c>
      <c r="F447" s="12">
        <f t="shared" si="28"/>
        <v>66986.419999999925</v>
      </c>
      <c r="G447" s="13">
        <f t="shared" si="29"/>
        <v>8.4564445930914584E-3</v>
      </c>
      <c r="H447" s="21">
        <v>1381668.39</v>
      </c>
      <c r="I447" s="12">
        <v>1392658</v>
      </c>
      <c r="J447" s="39">
        <f t="shared" si="30"/>
        <v>10989.610000000102</v>
      </c>
      <c r="K447" s="14">
        <f t="shared" si="31"/>
        <v>7.9538694519892018E-3</v>
      </c>
    </row>
    <row r="448" spans="1:11" x14ac:dyDescent="0.2">
      <c r="A448" s="2">
        <v>106611303</v>
      </c>
      <c r="B448" s="10" t="s">
        <v>141</v>
      </c>
      <c r="C448" s="11" t="s">
        <v>142</v>
      </c>
      <c r="D448" s="24">
        <v>6779618.5099999998</v>
      </c>
      <c r="E448" s="38">
        <v>6821208</v>
      </c>
      <c r="F448" s="12">
        <f t="shared" si="28"/>
        <v>41589.490000000224</v>
      </c>
      <c r="G448" s="13">
        <f t="shared" si="29"/>
        <v>6.1344882368610182E-3</v>
      </c>
      <c r="H448" s="21">
        <v>887483.08</v>
      </c>
      <c r="I448" s="12">
        <v>896643</v>
      </c>
      <c r="J448" s="39">
        <f t="shared" si="30"/>
        <v>9159.9200000000419</v>
      </c>
      <c r="K448" s="14">
        <f t="shared" si="31"/>
        <v>1.0321233391852432E-2</v>
      </c>
    </row>
    <row r="449" spans="1:11" x14ac:dyDescent="0.2">
      <c r="A449" s="2">
        <v>106612203</v>
      </c>
      <c r="B449" s="10" t="s">
        <v>143</v>
      </c>
      <c r="C449" s="11" t="s">
        <v>142</v>
      </c>
      <c r="D449" s="24">
        <v>11701099.66</v>
      </c>
      <c r="E449" s="38">
        <v>11736953</v>
      </c>
      <c r="F449" s="12">
        <f t="shared" si="28"/>
        <v>35853.339999999851</v>
      </c>
      <c r="G449" s="13">
        <f t="shared" si="29"/>
        <v>3.0641000454481944E-3</v>
      </c>
      <c r="H449" s="21">
        <v>1585723.35</v>
      </c>
      <c r="I449" s="12">
        <v>1609489</v>
      </c>
      <c r="J449" s="39">
        <f t="shared" si="30"/>
        <v>23765.649999999907</v>
      </c>
      <c r="K449" s="14">
        <f t="shared" si="31"/>
        <v>1.4987261176421414E-2</v>
      </c>
    </row>
    <row r="450" spans="1:11" x14ac:dyDescent="0.2">
      <c r="A450" s="2">
        <v>106616203</v>
      </c>
      <c r="B450" s="10" t="s">
        <v>144</v>
      </c>
      <c r="C450" s="11" t="s">
        <v>142</v>
      </c>
      <c r="D450" s="24">
        <v>14050991.16</v>
      </c>
      <c r="E450" s="38">
        <v>14144885</v>
      </c>
      <c r="F450" s="12">
        <f t="shared" si="28"/>
        <v>93893.839999999851</v>
      </c>
      <c r="G450" s="13">
        <f t="shared" si="29"/>
        <v>6.682364178499693E-3</v>
      </c>
      <c r="H450" s="21">
        <v>1600407.99</v>
      </c>
      <c r="I450" s="12">
        <v>1621628</v>
      </c>
      <c r="J450" s="39">
        <f t="shared" si="30"/>
        <v>21220.010000000009</v>
      </c>
      <c r="K450" s="14">
        <f t="shared" si="31"/>
        <v>1.3259125255929276E-2</v>
      </c>
    </row>
    <row r="451" spans="1:11" x14ac:dyDescent="0.2">
      <c r="A451" s="2">
        <v>106617203</v>
      </c>
      <c r="B451" s="10" t="s">
        <v>145</v>
      </c>
      <c r="C451" s="11" t="s">
        <v>142</v>
      </c>
      <c r="D451" s="24">
        <v>13840065.369999999</v>
      </c>
      <c r="E451" s="38">
        <v>13955452</v>
      </c>
      <c r="F451" s="12">
        <f t="shared" si="28"/>
        <v>115386.63000000082</v>
      </c>
      <c r="G451" s="13">
        <f t="shared" si="29"/>
        <v>8.3371448700029389E-3</v>
      </c>
      <c r="H451" s="21">
        <v>1661769.34</v>
      </c>
      <c r="I451" s="12">
        <v>1679898</v>
      </c>
      <c r="J451" s="39">
        <f t="shared" si="30"/>
        <v>18128.659999999916</v>
      </c>
      <c r="K451" s="14">
        <f t="shared" si="31"/>
        <v>1.0909251701562815E-2</v>
      </c>
    </row>
    <row r="452" spans="1:11" x14ac:dyDescent="0.2">
      <c r="A452" s="2">
        <v>106618603</v>
      </c>
      <c r="B452" s="10" t="s">
        <v>146</v>
      </c>
      <c r="C452" s="11" t="s">
        <v>142</v>
      </c>
      <c r="D452" s="24">
        <v>6620026.1699999999</v>
      </c>
      <c r="E452" s="38">
        <v>6686606</v>
      </c>
      <c r="F452" s="12">
        <f t="shared" si="28"/>
        <v>66579.830000000075</v>
      </c>
      <c r="G452" s="13">
        <f t="shared" si="29"/>
        <v>1.0057336374547908E-2</v>
      </c>
      <c r="H452" s="21">
        <v>686778</v>
      </c>
      <c r="I452" s="12">
        <v>692815</v>
      </c>
      <c r="J452" s="39">
        <f t="shared" si="30"/>
        <v>6037</v>
      </c>
      <c r="K452" s="14">
        <f t="shared" si="31"/>
        <v>8.7903223457944206E-3</v>
      </c>
    </row>
    <row r="453" spans="1:11" x14ac:dyDescent="0.2">
      <c r="A453" s="2">
        <v>105628302</v>
      </c>
      <c r="B453" s="10" t="s">
        <v>123</v>
      </c>
      <c r="C453" s="11" t="s">
        <v>124</v>
      </c>
      <c r="D453" s="24">
        <v>25261459.420000002</v>
      </c>
      <c r="E453" s="38">
        <v>25498955</v>
      </c>
      <c r="F453" s="12">
        <f t="shared" ref="F453:F504" si="32">E453-D453</f>
        <v>237495.57999999821</v>
      </c>
      <c r="G453" s="13">
        <f t="shared" ref="G453:G504" si="33">F453/D453</f>
        <v>9.4014987832400625E-3</v>
      </c>
      <c r="H453" s="21">
        <v>4176587.89</v>
      </c>
      <c r="I453" s="12">
        <v>4223989</v>
      </c>
      <c r="J453" s="39">
        <f t="shared" ref="J453:J504" si="34">I453-H453</f>
        <v>47401.10999999987</v>
      </c>
      <c r="K453" s="14">
        <f t="shared" ref="K453:K504" si="35">J453/H453</f>
        <v>1.1349242790626362E-2</v>
      </c>
    </row>
    <row r="454" spans="1:11" x14ac:dyDescent="0.2">
      <c r="A454" s="2">
        <v>101630504</v>
      </c>
      <c r="B454" s="10" t="s">
        <v>16</v>
      </c>
      <c r="C454" s="11" t="s">
        <v>17</v>
      </c>
      <c r="D454" s="24">
        <v>4279562.9800000004</v>
      </c>
      <c r="E454" s="38">
        <v>4296915</v>
      </c>
      <c r="F454" s="12">
        <f t="shared" si="32"/>
        <v>17352.019999999553</v>
      </c>
      <c r="G454" s="13">
        <f t="shared" si="33"/>
        <v>4.0546242878284622E-3</v>
      </c>
      <c r="H454" s="21">
        <v>560815.51</v>
      </c>
      <c r="I454" s="12">
        <v>564172</v>
      </c>
      <c r="J454" s="39">
        <f t="shared" si="34"/>
        <v>3356.4899999999907</v>
      </c>
      <c r="K454" s="14">
        <f t="shared" si="35"/>
        <v>5.9850163559135349E-3</v>
      </c>
    </row>
    <row r="455" spans="1:11" x14ac:dyDescent="0.2">
      <c r="A455" s="2">
        <v>101630903</v>
      </c>
      <c r="B455" s="10" t="s">
        <v>18</v>
      </c>
      <c r="C455" s="11" t="s">
        <v>17</v>
      </c>
      <c r="D455" s="24">
        <v>6296585.4500000002</v>
      </c>
      <c r="E455" s="38">
        <v>6329087</v>
      </c>
      <c r="F455" s="12">
        <f t="shared" si="32"/>
        <v>32501.549999999814</v>
      </c>
      <c r="G455" s="13">
        <f t="shared" si="33"/>
        <v>5.1617738309260638E-3</v>
      </c>
      <c r="H455" s="21">
        <v>792051.39</v>
      </c>
      <c r="I455" s="12">
        <v>801707</v>
      </c>
      <c r="J455" s="39">
        <f t="shared" si="34"/>
        <v>9655.609999999986</v>
      </c>
      <c r="K455" s="14">
        <f t="shared" si="35"/>
        <v>1.2190635761651761E-2</v>
      </c>
    </row>
    <row r="456" spans="1:11" x14ac:dyDescent="0.2">
      <c r="A456" s="2">
        <v>101631003</v>
      </c>
      <c r="B456" s="10" t="s">
        <v>19</v>
      </c>
      <c r="C456" s="11" t="s">
        <v>17</v>
      </c>
      <c r="D456" s="24">
        <v>8752998.3900000006</v>
      </c>
      <c r="E456" s="38">
        <v>8771930</v>
      </c>
      <c r="F456" s="12">
        <f t="shared" si="32"/>
        <v>18931.609999999404</v>
      </c>
      <c r="G456" s="13">
        <f t="shared" si="33"/>
        <v>2.162871413483649E-3</v>
      </c>
      <c r="H456" s="21">
        <v>1015277.56</v>
      </c>
      <c r="I456" s="12">
        <v>1028249</v>
      </c>
      <c r="J456" s="39">
        <f t="shared" si="34"/>
        <v>12971.439999999944</v>
      </c>
      <c r="K456" s="14">
        <f t="shared" si="35"/>
        <v>1.2776250072935664E-2</v>
      </c>
    </row>
    <row r="457" spans="1:11" x14ac:dyDescent="0.2">
      <c r="A457" s="2">
        <v>101631203</v>
      </c>
      <c r="B457" s="10" t="s">
        <v>20</v>
      </c>
      <c r="C457" s="11" t="s">
        <v>17</v>
      </c>
      <c r="D457" s="24">
        <v>6327136.7599999998</v>
      </c>
      <c r="E457" s="38">
        <v>6362540</v>
      </c>
      <c r="F457" s="12">
        <f t="shared" si="32"/>
        <v>35403.240000000224</v>
      </c>
      <c r="G457" s="13">
        <f t="shared" si="33"/>
        <v>5.5954598964603735E-3</v>
      </c>
      <c r="H457" s="21">
        <v>893433.13</v>
      </c>
      <c r="I457" s="12">
        <v>904723</v>
      </c>
      <c r="J457" s="39">
        <f t="shared" si="34"/>
        <v>11289.869999999995</v>
      </c>
      <c r="K457" s="14">
        <f t="shared" si="35"/>
        <v>1.2636502521458988E-2</v>
      </c>
    </row>
    <row r="458" spans="1:11" x14ac:dyDescent="0.2">
      <c r="A458" s="2">
        <v>101631503</v>
      </c>
      <c r="B458" s="10" t="s">
        <v>21</v>
      </c>
      <c r="C458" s="11" t="s">
        <v>17</v>
      </c>
      <c r="D458" s="24">
        <v>5828933.0499999998</v>
      </c>
      <c r="E458" s="38">
        <v>5852463</v>
      </c>
      <c r="F458" s="12">
        <f t="shared" si="32"/>
        <v>23529.950000000186</v>
      </c>
      <c r="G458" s="13">
        <f t="shared" si="33"/>
        <v>4.0367507737973053E-3</v>
      </c>
      <c r="H458" s="21">
        <v>657489.39</v>
      </c>
      <c r="I458" s="12">
        <v>665192</v>
      </c>
      <c r="J458" s="39">
        <f t="shared" si="34"/>
        <v>7702.609999999986</v>
      </c>
      <c r="K458" s="14">
        <f t="shared" si="35"/>
        <v>1.1715185244282019E-2</v>
      </c>
    </row>
    <row r="459" spans="1:11" x14ac:dyDescent="0.2">
      <c r="A459" s="2">
        <v>101631703</v>
      </c>
      <c r="B459" s="10" t="s">
        <v>22</v>
      </c>
      <c r="C459" s="11" t="s">
        <v>17</v>
      </c>
      <c r="D459" s="24">
        <v>11588154.77</v>
      </c>
      <c r="E459" s="38">
        <v>11682823</v>
      </c>
      <c r="F459" s="12">
        <f t="shared" si="32"/>
        <v>94668.230000000447</v>
      </c>
      <c r="G459" s="13">
        <f t="shared" si="33"/>
        <v>8.1693964120225886E-3</v>
      </c>
      <c r="H459" s="21">
        <v>2091650.5</v>
      </c>
      <c r="I459" s="12">
        <v>2119682</v>
      </c>
      <c r="J459" s="39">
        <f t="shared" si="34"/>
        <v>28031.5</v>
      </c>
      <c r="K459" s="14">
        <f t="shared" si="35"/>
        <v>1.3401617526446221E-2</v>
      </c>
    </row>
    <row r="460" spans="1:11" x14ac:dyDescent="0.2">
      <c r="A460" s="2">
        <v>101631803</v>
      </c>
      <c r="B460" s="10" t="s">
        <v>23</v>
      </c>
      <c r="C460" s="11" t="s">
        <v>17</v>
      </c>
      <c r="D460" s="24">
        <v>7890563.5300000003</v>
      </c>
      <c r="E460" s="38">
        <v>7960038</v>
      </c>
      <c r="F460" s="12">
        <f t="shared" si="32"/>
        <v>69474.469999999739</v>
      </c>
      <c r="G460" s="13">
        <f t="shared" si="33"/>
        <v>8.8047538982300964E-3</v>
      </c>
      <c r="H460" s="21">
        <v>1169979.3</v>
      </c>
      <c r="I460" s="12">
        <v>1190981</v>
      </c>
      <c r="J460" s="39">
        <f t="shared" si="34"/>
        <v>21001.699999999953</v>
      </c>
      <c r="K460" s="14">
        <f t="shared" si="35"/>
        <v>1.7950488525737125E-2</v>
      </c>
    </row>
    <row r="461" spans="1:11" x14ac:dyDescent="0.2">
      <c r="A461" s="2">
        <v>101631903</v>
      </c>
      <c r="B461" s="10" t="s">
        <v>24</v>
      </c>
      <c r="C461" s="11" t="s">
        <v>17</v>
      </c>
      <c r="D461" s="24">
        <v>4761617.03</v>
      </c>
      <c r="E461" s="38">
        <v>4804434</v>
      </c>
      <c r="F461" s="12">
        <f t="shared" si="32"/>
        <v>42816.969999999739</v>
      </c>
      <c r="G461" s="13">
        <f t="shared" si="33"/>
        <v>8.9921070363778791E-3</v>
      </c>
      <c r="H461" s="21">
        <v>658034.91</v>
      </c>
      <c r="I461" s="12">
        <v>664943</v>
      </c>
      <c r="J461" s="39">
        <f t="shared" si="34"/>
        <v>6908.0899999999674</v>
      </c>
      <c r="K461" s="14">
        <f t="shared" si="35"/>
        <v>1.0498060049731962E-2</v>
      </c>
    </row>
    <row r="462" spans="1:11" x14ac:dyDescent="0.2">
      <c r="A462" s="2">
        <v>101632403</v>
      </c>
      <c r="B462" s="10" t="s">
        <v>25</v>
      </c>
      <c r="C462" s="11" t="s">
        <v>17</v>
      </c>
      <c r="D462" s="24">
        <v>6466463.0199999996</v>
      </c>
      <c r="E462" s="38">
        <v>6508990</v>
      </c>
      <c r="F462" s="12">
        <f t="shared" si="32"/>
        <v>42526.980000000447</v>
      </c>
      <c r="G462" s="13">
        <f t="shared" si="33"/>
        <v>6.5765442203055309E-3</v>
      </c>
      <c r="H462" s="21">
        <v>804475.11</v>
      </c>
      <c r="I462" s="12">
        <v>813751</v>
      </c>
      <c r="J462" s="39">
        <f t="shared" si="34"/>
        <v>9275.890000000014</v>
      </c>
      <c r="K462" s="14">
        <f t="shared" si="35"/>
        <v>1.1530362946841219E-2</v>
      </c>
    </row>
    <row r="463" spans="1:11" x14ac:dyDescent="0.2">
      <c r="A463" s="2">
        <v>101633903</v>
      </c>
      <c r="B463" s="10" t="s">
        <v>26</v>
      </c>
      <c r="C463" s="11" t="s">
        <v>17</v>
      </c>
      <c r="D463" s="24">
        <v>10219201.42</v>
      </c>
      <c r="E463" s="38">
        <v>10242173</v>
      </c>
      <c r="F463" s="12">
        <f t="shared" si="32"/>
        <v>22971.580000000075</v>
      </c>
      <c r="G463" s="13">
        <f t="shared" si="33"/>
        <v>2.2478840621579679E-3</v>
      </c>
      <c r="H463" s="21">
        <v>1391471.71</v>
      </c>
      <c r="I463" s="12">
        <v>1401221</v>
      </c>
      <c r="J463" s="39">
        <f t="shared" si="34"/>
        <v>9749.2900000000373</v>
      </c>
      <c r="K463" s="14">
        <f t="shared" si="35"/>
        <v>7.0064593695548707E-3</v>
      </c>
    </row>
    <row r="464" spans="1:11" x14ac:dyDescent="0.2">
      <c r="A464" s="2">
        <v>101636503</v>
      </c>
      <c r="B464" s="10" t="s">
        <v>27</v>
      </c>
      <c r="C464" s="11" t="s">
        <v>17</v>
      </c>
      <c r="D464" s="24">
        <v>5489147.1299999999</v>
      </c>
      <c r="E464" s="38">
        <v>5553343</v>
      </c>
      <c r="F464" s="12">
        <f t="shared" si="32"/>
        <v>64195.870000000112</v>
      </c>
      <c r="G464" s="13">
        <f t="shared" si="33"/>
        <v>1.1695053617555358E-2</v>
      </c>
      <c r="H464" s="21">
        <v>1607116.41</v>
      </c>
      <c r="I464" s="12">
        <v>1620745</v>
      </c>
      <c r="J464" s="39">
        <f t="shared" si="34"/>
        <v>13628.590000000084</v>
      </c>
      <c r="K464" s="14">
        <f t="shared" si="35"/>
        <v>8.4801511049221907E-3</v>
      </c>
    </row>
    <row r="465" spans="1:11" x14ac:dyDescent="0.2">
      <c r="A465" s="2">
        <v>101637002</v>
      </c>
      <c r="B465" s="10" t="s">
        <v>28</v>
      </c>
      <c r="C465" s="11" t="s">
        <v>17</v>
      </c>
      <c r="D465" s="24">
        <v>12793248.1</v>
      </c>
      <c r="E465" s="38">
        <v>12863530</v>
      </c>
      <c r="F465" s="12">
        <f t="shared" si="32"/>
        <v>70281.900000000373</v>
      </c>
      <c r="G465" s="13">
        <f t="shared" si="33"/>
        <v>5.49367130619474E-3</v>
      </c>
      <c r="H465" s="21">
        <v>2075857.56</v>
      </c>
      <c r="I465" s="12">
        <v>2101454</v>
      </c>
      <c r="J465" s="39">
        <f t="shared" si="34"/>
        <v>25596.439999999944</v>
      </c>
      <c r="K465" s="14">
        <f t="shared" si="35"/>
        <v>1.2330537746530134E-2</v>
      </c>
    </row>
    <row r="466" spans="1:11" x14ac:dyDescent="0.2">
      <c r="A466" s="2">
        <v>101638003</v>
      </c>
      <c r="B466" s="10" t="s">
        <v>29</v>
      </c>
      <c r="C466" s="11" t="s">
        <v>17</v>
      </c>
      <c r="D466" s="24">
        <v>11801499.08</v>
      </c>
      <c r="E466" s="38">
        <v>11933173</v>
      </c>
      <c r="F466" s="12">
        <f t="shared" si="32"/>
        <v>131673.91999999993</v>
      </c>
      <c r="G466" s="13">
        <f t="shared" si="33"/>
        <v>1.1157389337355262E-2</v>
      </c>
      <c r="H466" s="21">
        <v>2044018.34</v>
      </c>
      <c r="I466" s="12">
        <v>2066147</v>
      </c>
      <c r="J466" s="39">
        <f t="shared" si="34"/>
        <v>22128.659999999916</v>
      </c>
      <c r="K466" s="14">
        <f t="shared" si="35"/>
        <v>1.0826057460912955E-2</v>
      </c>
    </row>
    <row r="467" spans="1:11" x14ac:dyDescent="0.2">
      <c r="A467" s="2">
        <v>101638803</v>
      </c>
      <c r="B467" s="10" t="s">
        <v>30</v>
      </c>
      <c r="C467" s="11" t="s">
        <v>17</v>
      </c>
      <c r="D467" s="24">
        <v>8795977.7799999993</v>
      </c>
      <c r="E467" s="38">
        <v>8962036</v>
      </c>
      <c r="F467" s="12">
        <f t="shared" si="32"/>
        <v>166058.22000000067</v>
      </c>
      <c r="G467" s="13">
        <f t="shared" si="33"/>
        <v>1.8878881251562313E-2</v>
      </c>
      <c r="H467" s="21">
        <v>1484524.94</v>
      </c>
      <c r="I467" s="12">
        <v>1503026</v>
      </c>
      <c r="J467" s="39">
        <f t="shared" si="34"/>
        <v>18501.060000000056</v>
      </c>
      <c r="K467" s="14">
        <f t="shared" si="35"/>
        <v>1.2462613123899459E-2</v>
      </c>
    </row>
    <row r="468" spans="1:11" x14ac:dyDescent="0.2">
      <c r="A468" s="2">
        <v>119648703</v>
      </c>
      <c r="B468" s="10" t="s">
        <v>426</v>
      </c>
      <c r="C468" s="11" t="s">
        <v>427</v>
      </c>
      <c r="D468" s="24">
        <v>8392958.9499999993</v>
      </c>
      <c r="E468" s="38">
        <v>8576549</v>
      </c>
      <c r="F468" s="12">
        <f t="shared" si="32"/>
        <v>183590.05000000075</v>
      </c>
      <c r="G468" s="13">
        <f t="shared" si="33"/>
        <v>2.1874293809098253E-2</v>
      </c>
      <c r="H468" s="21">
        <v>1665956.57</v>
      </c>
      <c r="I468" s="12">
        <v>1676620</v>
      </c>
      <c r="J468" s="39">
        <f t="shared" si="34"/>
        <v>10663.429999999935</v>
      </c>
      <c r="K468" s="14">
        <f t="shared" si="35"/>
        <v>6.4007851057005256E-3</v>
      </c>
    </row>
    <row r="469" spans="1:11" x14ac:dyDescent="0.2">
      <c r="A469" s="2">
        <v>119648903</v>
      </c>
      <c r="B469" s="10" t="s">
        <v>428</v>
      </c>
      <c r="C469" s="11" t="s">
        <v>427</v>
      </c>
      <c r="D469" s="24">
        <v>5106835.43</v>
      </c>
      <c r="E469" s="38">
        <v>5226856</v>
      </c>
      <c r="F469" s="12">
        <f t="shared" si="32"/>
        <v>120020.5700000003</v>
      </c>
      <c r="G469" s="13">
        <f t="shared" si="33"/>
        <v>2.350194590077094E-2</v>
      </c>
      <c r="H469" s="21">
        <v>1198561.8500000001</v>
      </c>
      <c r="I469" s="12">
        <v>1205597</v>
      </c>
      <c r="J469" s="39">
        <f t="shared" si="34"/>
        <v>7035.1499999999069</v>
      </c>
      <c r="K469" s="14">
        <f t="shared" si="35"/>
        <v>5.8696595423923317E-3</v>
      </c>
    </row>
    <row r="470" spans="1:11" x14ac:dyDescent="0.2">
      <c r="A470" s="2">
        <v>107650603</v>
      </c>
      <c r="B470" s="10" t="s">
        <v>147</v>
      </c>
      <c r="C470" s="11" t="s">
        <v>148</v>
      </c>
      <c r="D470" s="24">
        <v>9728578.6199999992</v>
      </c>
      <c r="E470" s="38">
        <v>9761483</v>
      </c>
      <c r="F470" s="12">
        <f t="shared" si="32"/>
        <v>32904.38000000082</v>
      </c>
      <c r="G470" s="13">
        <f t="shared" si="33"/>
        <v>3.3822392032024124E-3</v>
      </c>
      <c r="H470" s="21">
        <v>1644892.86</v>
      </c>
      <c r="I470" s="12">
        <v>1662503</v>
      </c>
      <c r="J470" s="39">
        <f t="shared" si="34"/>
        <v>17610.139999999898</v>
      </c>
      <c r="K470" s="14">
        <f t="shared" si="35"/>
        <v>1.0705949565614806E-2</v>
      </c>
    </row>
    <row r="471" spans="1:11" x14ac:dyDescent="0.2">
      <c r="A471" s="2">
        <v>107650703</v>
      </c>
      <c r="B471" s="10" t="s">
        <v>149</v>
      </c>
      <c r="C471" s="11" t="s">
        <v>148</v>
      </c>
      <c r="D471" s="24">
        <v>5840849.0700000003</v>
      </c>
      <c r="E471" s="38">
        <v>5894564</v>
      </c>
      <c r="F471" s="12">
        <f t="shared" si="32"/>
        <v>53714.929999999702</v>
      </c>
      <c r="G471" s="13">
        <f t="shared" si="33"/>
        <v>9.196424930048689E-3</v>
      </c>
      <c r="H471" s="21">
        <v>1190321.99</v>
      </c>
      <c r="I471" s="12">
        <v>1203876</v>
      </c>
      <c r="J471" s="39">
        <f t="shared" si="34"/>
        <v>13554.010000000009</v>
      </c>
      <c r="K471" s="14">
        <f t="shared" si="35"/>
        <v>1.1386843319596246E-2</v>
      </c>
    </row>
    <row r="472" spans="1:11" x14ac:dyDescent="0.2">
      <c r="A472" s="2">
        <v>107651603</v>
      </c>
      <c r="B472" s="10" t="s">
        <v>150</v>
      </c>
      <c r="C472" s="11" t="s">
        <v>148</v>
      </c>
      <c r="D472" s="24">
        <v>11365789.49</v>
      </c>
      <c r="E472" s="38">
        <v>11382406</v>
      </c>
      <c r="F472" s="12">
        <f t="shared" si="32"/>
        <v>16616.509999999776</v>
      </c>
      <c r="G472" s="13">
        <f t="shared" si="33"/>
        <v>1.4619758719462061E-3</v>
      </c>
      <c r="H472" s="21">
        <v>1661307.97</v>
      </c>
      <c r="I472" s="12">
        <v>1681138</v>
      </c>
      <c r="J472" s="39">
        <f t="shared" si="34"/>
        <v>19830.030000000028</v>
      </c>
      <c r="K472" s="14">
        <f t="shared" si="35"/>
        <v>1.1936396115646173E-2</v>
      </c>
    </row>
    <row r="473" spans="1:11" x14ac:dyDescent="0.2">
      <c r="A473" s="2">
        <v>107652603</v>
      </c>
      <c r="B473" s="10" t="s">
        <v>151</v>
      </c>
      <c r="C473" s="11" t="s">
        <v>148</v>
      </c>
      <c r="D473" s="24">
        <v>6999832.5800000001</v>
      </c>
      <c r="E473" s="38">
        <v>7063989</v>
      </c>
      <c r="F473" s="12">
        <f t="shared" si="32"/>
        <v>64156.419999999925</v>
      </c>
      <c r="G473" s="13">
        <f t="shared" si="33"/>
        <v>9.1654220678517896E-3</v>
      </c>
      <c r="H473" s="21">
        <v>1828400.6</v>
      </c>
      <c r="I473" s="12">
        <v>1845388</v>
      </c>
      <c r="J473" s="39">
        <f t="shared" si="34"/>
        <v>16987.399999999907</v>
      </c>
      <c r="K473" s="14">
        <f t="shared" si="35"/>
        <v>9.2908523438462592E-3</v>
      </c>
    </row>
    <row r="474" spans="1:11" x14ac:dyDescent="0.2">
      <c r="A474" s="2">
        <v>107653102</v>
      </c>
      <c r="B474" s="10" t="s">
        <v>152</v>
      </c>
      <c r="C474" s="11" t="s">
        <v>148</v>
      </c>
      <c r="D474" s="24">
        <v>10771863.52</v>
      </c>
      <c r="E474" s="38">
        <v>10854280</v>
      </c>
      <c r="F474" s="12">
        <f t="shared" si="32"/>
        <v>82416.480000000447</v>
      </c>
      <c r="G474" s="13">
        <f t="shared" si="33"/>
        <v>7.6510883977483268E-3</v>
      </c>
      <c r="H474" s="21">
        <v>2150696.14</v>
      </c>
      <c r="I474" s="12">
        <v>2174005</v>
      </c>
      <c r="J474" s="39">
        <f t="shared" si="34"/>
        <v>23308.85999999987</v>
      </c>
      <c r="K474" s="14">
        <f t="shared" si="35"/>
        <v>1.0837821097312178E-2</v>
      </c>
    </row>
    <row r="475" spans="1:11" x14ac:dyDescent="0.2">
      <c r="A475" s="2">
        <v>107653203</v>
      </c>
      <c r="B475" s="10" t="s">
        <v>153</v>
      </c>
      <c r="C475" s="11" t="s">
        <v>148</v>
      </c>
      <c r="D475" s="24">
        <v>10453401.09</v>
      </c>
      <c r="E475" s="38">
        <v>10674501</v>
      </c>
      <c r="F475" s="12">
        <f t="shared" si="32"/>
        <v>221099.91000000015</v>
      </c>
      <c r="G475" s="13">
        <f t="shared" si="33"/>
        <v>2.1151002252416218E-2</v>
      </c>
      <c r="H475" s="21">
        <v>2039516.57</v>
      </c>
      <c r="I475" s="12">
        <v>2073133</v>
      </c>
      <c r="J475" s="39">
        <f t="shared" si="34"/>
        <v>33616.429999999935</v>
      </c>
      <c r="K475" s="14">
        <f t="shared" si="35"/>
        <v>1.6482548116782368E-2</v>
      </c>
    </row>
    <row r="476" spans="1:11" x14ac:dyDescent="0.2">
      <c r="A476" s="2">
        <v>107653802</v>
      </c>
      <c r="B476" s="10" t="s">
        <v>154</v>
      </c>
      <c r="C476" s="11" t="s">
        <v>148</v>
      </c>
      <c r="D476" s="24">
        <v>18003340.16</v>
      </c>
      <c r="E476" s="38">
        <v>18108951</v>
      </c>
      <c r="F476" s="12">
        <f t="shared" si="32"/>
        <v>105610.83999999985</v>
      </c>
      <c r="G476" s="13">
        <f t="shared" si="33"/>
        <v>5.8661803343941178E-3</v>
      </c>
      <c r="H476" s="21">
        <v>3428176.26</v>
      </c>
      <c r="I476" s="12">
        <v>3464618</v>
      </c>
      <c r="J476" s="39">
        <f t="shared" si="34"/>
        <v>36441.740000000224</v>
      </c>
      <c r="K476" s="14">
        <f t="shared" si="35"/>
        <v>1.0630066028168642E-2</v>
      </c>
    </row>
    <row r="477" spans="1:11" x14ac:dyDescent="0.2">
      <c r="A477" s="2">
        <v>107654103</v>
      </c>
      <c r="B477" s="10" t="s">
        <v>155</v>
      </c>
      <c r="C477" s="11" t="s">
        <v>148</v>
      </c>
      <c r="D477" s="24">
        <v>8033417.5899999999</v>
      </c>
      <c r="E477" s="38">
        <v>8127289</v>
      </c>
      <c r="F477" s="12">
        <f t="shared" si="32"/>
        <v>93871.410000000149</v>
      </c>
      <c r="G477" s="13">
        <f t="shared" si="33"/>
        <v>1.1685115201387179E-2</v>
      </c>
      <c r="H477" s="21">
        <v>1047703</v>
      </c>
      <c r="I477" s="12">
        <v>1062730</v>
      </c>
      <c r="J477" s="39">
        <f t="shared" si="34"/>
        <v>15027</v>
      </c>
      <c r="K477" s="14">
        <f t="shared" si="35"/>
        <v>1.4342805165204262E-2</v>
      </c>
    </row>
    <row r="478" spans="1:11" x14ac:dyDescent="0.2">
      <c r="A478" s="2">
        <v>107654403</v>
      </c>
      <c r="B478" s="10" t="s">
        <v>156</v>
      </c>
      <c r="C478" s="11" t="s">
        <v>148</v>
      </c>
      <c r="D478" s="24">
        <v>15890553.41</v>
      </c>
      <c r="E478" s="38">
        <v>15973861</v>
      </c>
      <c r="F478" s="12">
        <f t="shared" si="32"/>
        <v>83307.589999999851</v>
      </c>
      <c r="G478" s="13">
        <f t="shared" si="33"/>
        <v>5.2425858213077711E-3</v>
      </c>
      <c r="H478" s="21">
        <v>2585618.0099999998</v>
      </c>
      <c r="I478" s="12">
        <v>2616560</v>
      </c>
      <c r="J478" s="39">
        <f t="shared" si="34"/>
        <v>30941.990000000224</v>
      </c>
      <c r="K478" s="14">
        <f t="shared" si="35"/>
        <v>1.1966961043870602E-2</v>
      </c>
    </row>
    <row r="479" spans="1:11" x14ac:dyDescent="0.2">
      <c r="A479" s="2">
        <v>107654903</v>
      </c>
      <c r="B479" s="10" t="s">
        <v>157</v>
      </c>
      <c r="C479" s="11" t="s">
        <v>148</v>
      </c>
      <c r="D479" s="24">
        <v>5850972.4000000004</v>
      </c>
      <c r="E479" s="38">
        <v>5911445</v>
      </c>
      <c r="F479" s="12">
        <f t="shared" si="32"/>
        <v>60472.599999999627</v>
      </c>
      <c r="G479" s="13">
        <f t="shared" si="33"/>
        <v>1.033547859497673E-2</v>
      </c>
      <c r="H479" s="21">
        <v>1159048.8400000001</v>
      </c>
      <c r="I479" s="12">
        <v>1166547</v>
      </c>
      <c r="J479" s="39">
        <f t="shared" si="34"/>
        <v>7498.1599999999162</v>
      </c>
      <c r="K479" s="14">
        <f t="shared" si="35"/>
        <v>6.4692355845849562E-3</v>
      </c>
    </row>
    <row r="480" spans="1:11" x14ac:dyDescent="0.2">
      <c r="A480" s="2">
        <v>107655803</v>
      </c>
      <c r="B480" s="10" t="s">
        <v>158</v>
      </c>
      <c r="C480" s="11" t="s">
        <v>148</v>
      </c>
      <c r="D480" s="24">
        <v>6262632.04</v>
      </c>
      <c r="E480" s="38">
        <v>6233596</v>
      </c>
      <c r="F480" s="12">
        <f t="shared" si="32"/>
        <v>-29036.040000000037</v>
      </c>
      <c r="G480" s="13">
        <f t="shared" si="33"/>
        <v>-4.6363956583341014E-3</v>
      </c>
      <c r="H480" s="21">
        <v>726693.36</v>
      </c>
      <c r="I480" s="12">
        <v>739455</v>
      </c>
      <c r="J480" s="39">
        <f t="shared" si="34"/>
        <v>12761.640000000014</v>
      </c>
      <c r="K480" s="14">
        <f t="shared" si="35"/>
        <v>1.7561244814456561E-2</v>
      </c>
    </row>
    <row r="481" spans="1:11" x14ac:dyDescent="0.2">
      <c r="A481" s="2">
        <v>107655903</v>
      </c>
      <c r="B481" s="10" t="s">
        <v>159</v>
      </c>
      <c r="C481" s="11" t="s">
        <v>148</v>
      </c>
      <c r="D481" s="24">
        <v>9085052.9299999997</v>
      </c>
      <c r="E481" s="38">
        <v>9132380</v>
      </c>
      <c r="F481" s="12">
        <f t="shared" si="32"/>
        <v>47327.070000000298</v>
      </c>
      <c r="G481" s="13">
        <f t="shared" si="33"/>
        <v>5.2093334364316469E-3</v>
      </c>
      <c r="H481" s="21">
        <v>1477991.62</v>
      </c>
      <c r="I481" s="12">
        <v>1496495</v>
      </c>
      <c r="J481" s="39">
        <f t="shared" si="34"/>
        <v>18503.379999999888</v>
      </c>
      <c r="K481" s="14">
        <f t="shared" si="35"/>
        <v>1.2519272605889259E-2</v>
      </c>
    </row>
    <row r="482" spans="1:11" x14ac:dyDescent="0.2">
      <c r="A482" s="2">
        <v>107656303</v>
      </c>
      <c r="B482" s="10" t="s">
        <v>160</v>
      </c>
      <c r="C482" s="11" t="s">
        <v>148</v>
      </c>
      <c r="D482" s="24">
        <v>12188187.25</v>
      </c>
      <c r="E482" s="38">
        <v>12282242</v>
      </c>
      <c r="F482" s="12">
        <f t="shared" si="32"/>
        <v>94054.75</v>
      </c>
      <c r="G482" s="13">
        <f t="shared" si="33"/>
        <v>7.7168776677598219E-3</v>
      </c>
      <c r="H482" s="21">
        <v>1973923.33</v>
      </c>
      <c r="I482" s="12">
        <v>2004933</v>
      </c>
      <c r="J482" s="39">
        <f t="shared" si="34"/>
        <v>31009.669999999925</v>
      </c>
      <c r="K482" s="14">
        <f t="shared" si="35"/>
        <v>1.5709662846935358E-2</v>
      </c>
    </row>
    <row r="483" spans="1:11" x14ac:dyDescent="0.2">
      <c r="A483" s="2">
        <v>107656502</v>
      </c>
      <c r="B483" s="10" t="s">
        <v>161</v>
      </c>
      <c r="C483" s="11" t="s">
        <v>148</v>
      </c>
      <c r="D483" s="24">
        <v>15874351.25</v>
      </c>
      <c r="E483" s="38">
        <v>16000487</v>
      </c>
      <c r="F483" s="12">
        <f t="shared" si="32"/>
        <v>126135.75</v>
      </c>
      <c r="G483" s="13">
        <f t="shared" si="33"/>
        <v>7.9458837727305557E-3</v>
      </c>
      <c r="H483" s="21">
        <v>2697389.4</v>
      </c>
      <c r="I483" s="12">
        <v>2726801</v>
      </c>
      <c r="J483" s="39">
        <f t="shared" si="34"/>
        <v>29411.600000000093</v>
      </c>
      <c r="K483" s="14">
        <f t="shared" si="35"/>
        <v>1.0903727878518428E-2</v>
      </c>
    </row>
    <row r="484" spans="1:11" x14ac:dyDescent="0.2">
      <c r="A484" s="2">
        <v>107657103</v>
      </c>
      <c r="B484" s="10" t="s">
        <v>162</v>
      </c>
      <c r="C484" s="11" t="s">
        <v>148</v>
      </c>
      <c r="D484" s="24">
        <v>14139865.75</v>
      </c>
      <c r="E484" s="38">
        <v>14245457</v>
      </c>
      <c r="F484" s="12">
        <f t="shared" si="32"/>
        <v>105591.25</v>
      </c>
      <c r="G484" s="13">
        <f t="shared" si="33"/>
        <v>7.4676274772976538E-3</v>
      </c>
      <c r="H484" s="21">
        <v>2448403.04</v>
      </c>
      <c r="I484" s="12">
        <v>2464372</v>
      </c>
      <c r="J484" s="39">
        <f t="shared" si="34"/>
        <v>15968.959999999963</v>
      </c>
      <c r="K484" s="14">
        <f t="shared" si="35"/>
        <v>6.522194156399987E-3</v>
      </c>
    </row>
    <row r="485" spans="1:11" x14ac:dyDescent="0.2">
      <c r="A485" s="2">
        <v>107657503</v>
      </c>
      <c r="B485" s="10" t="s">
        <v>163</v>
      </c>
      <c r="C485" s="11" t="s">
        <v>148</v>
      </c>
      <c r="D485" s="24">
        <v>9657546.7699999996</v>
      </c>
      <c r="E485" s="38">
        <v>9728364</v>
      </c>
      <c r="F485" s="12">
        <f t="shared" si="32"/>
        <v>70817.230000000447</v>
      </c>
      <c r="G485" s="13">
        <f t="shared" si="33"/>
        <v>7.3328384202068376E-3</v>
      </c>
      <c r="H485" s="21">
        <v>1432069.94</v>
      </c>
      <c r="I485" s="12">
        <v>1447061</v>
      </c>
      <c r="J485" s="39">
        <f t="shared" si="34"/>
        <v>14991.060000000056</v>
      </c>
      <c r="K485" s="14">
        <f t="shared" si="35"/>
        <v>1.0468106047949066E-2</v>
      </c>
    </row>
    <row r="486" spans="1:11" x14ac:dyDescent="0.2">
      <c r="A486" s="2">
        <v>107658903</v>
      </c>
      <c r="B486" s="10" t="s">
        <v>164</v>
      </c>
      <c r="C486" s="11" t="s">
        <v>148</v>
      </c>
      <c r="D486" s="24">
        <v>9868900.7400000002</v>
      </c>
      <c r="E486" s="38">
        <v>9892599</v>
      </c>
      <c r="F486" s="12">
        <f t="shared" si="32"/>
        <v>23698.259999999776</v>
      </c>
      <c r="G486" s="13">
        <f t="shared" si="33"/>
        <v>2.4013069565030172E-3</v>
      </c>
      <c r="H486" s="21">
        <v>1497537.85</v>
      </c>
      <c r="I486" s="12">
        <v>1516970</v>
      </c>
      <c r="J486" s="39">
        <f t="shared" si="34"/>
        <v>19432.149999999907</v>
      </c>
      <c r="K486" s="14">
        <f t="shared" si="35"/>
        <v>1.2976066013957448E-2</v>
      </c>
    </row>
    <row r="487" spans="1:11" x14ac:dyDescent="0.2">
      <c r="A487" s="2">
        <v>119665003</v>
      </c>
      <c r="B487" s="10" t="s">
        <v>429</v>
      </c>
      <c r="C487" s="11" t="s">
        <v>405</v>
      </c>
      <c r="D487" s="24">
        <v>5672863.2599999998</v>
      </c>
      <c r="E487" s="38">
        <v>5694526</v>
      </c>
      <c r="F487" s="12">
        <f t="shared" si="32"/>
        <v>21662.740000000224</v>
      </c>
      <c r="G487" s="13">
        <f t="shared" si="33"/>
        <v>3.8186607022148151E-3</v>
      </c>
      <c r="H487" s="21">
        <v>872091.58</v>
      </c>
      <c r="I487" s="12">
        <v>884922</v>
      </c>
      <c r="J487" s="39">
        <f t="shared" si="34"/>
        <v>12830.420000000042</v>
      </c>
      <c r="K487" s="14">
        <f t="shared" si="35"/>
        <v>1.4712239281108576E-2</v>
      </c>
    </row>
    <row r="488" spans="1:11" x14ac:dyDescent="0.2">
      <c r="A488" s="2">
        <v>118667503</v>
      </c>
      <c r="B488" s="10" t="s">
        <v>404</v>
      </c>
      <c r="C488" s="11" t="s">
        <v>405</v>
      </c>
      <c r="D488" s="24">
        <v>11145750.210000001</v>
      </c>
      <c r="E488" s="38">
        <v>11191355</v>
      </c>
      <c r="F488" s="12">
        <f t="shared" si="32"/>
        <v>45604.789999999106</v>
      </c>
      <c r="G488" s="13">
        <f t="shared" si="33"/>
        <v>4.0916752251528438E-3</v>
      </c>
      <c r="H488" s="21">
        <v>1758793.07</v>
      </c>
      <c r="I488" s="12">
        <v>1771270</v>
      </c>
      <c r="J488" s="39">
        <f t="shared" si="34"/>
        <v>12476.929999999935</v>
      </c>
      <c r="K488" s="14">
        <f t="shared" si="35"/>
        <v>7.0940295437938779E-3</v>
      </c>
    </row>
    <row r="489" spans="1:11" x14ac:dyDescent="0.2">
      <c r="A489" s="2">
        <v>112671303</v>
      </c>
      <c r="B489" s="10" t="s">
        <v>262</v>
      </c>
      <c r="C489" s="11" t="s">
        <v>263</v>
      </c>
      <c r="D489" s="24">
        <v>7999016.6399999997</v>
      </c>
      <c r="E489" s="38">
        <v>8335830</v>
      </c>
      <c r="F489" s="12">
        <f t="shared" si="32"/>
        <v>336813.36000000034</v>
      </c>
      <c r="G489" s="13">
        <f t="shared" si="33"/>
        <v>4.2106845773482518E-2</v>
      </c>
      <c r="H489" s="21">
        <v>2090982.28</v>
      </c>
      <c r="I489" s="12">
        <v>2119339</v>
      </c>
      <c r="J489" s="39">
        <f t="shared" si="34"/>
        <v>28356.719999999972</v>
      </c>
      <c r="K489" s="14">
        <f t="shared" si="35"/>
        <v>1.3561434867826795E-2</v>
      </c>
    </row>
    <row r="490" spans="1:11" x14ac:dyDescent="0.2">
      <c r="A490" s="2">
        <v>112671603</v>
      </c>
      <c r="B490" s="10" t="s">
        <v>264</v>
      </c>
      <c r="C490" s="11" t="s">
        <v>263</v>
      </c>
      <c r="D490" s="24">
        <v>9426312.0299999993</v>
      </c>
      <c r="E490" s="38">
        <v>9717227</v>
      </c>
      <c r="F490" s="12">
        <f t="shared" si="32"/>
        <v>290914.97000000067</v>
      </c>
      <c r="G490" s="13">
        <f t="shared" si="33"/>
        <v>3.0862013592817667E-2</v>
      </c>
      <c r="H490" s="21">
        <v>2743658.58</v>
      </c>
      <c r="I490" s="12">
        <v>2793014</v>
      </c>
      <c r="J490" s="39">
        <f t="shared" si="34"/>
        <v>49355.419999999925</v>
      </c>
      <c r="K490" s="14">
        <f t="shared" si="35"/>
        <v>1.7988907351584513E-2</v>
      </c>
    </row>
    <row r="491" spans="1:11" x14ac:dyDescent="0.2">
      <c r="A491" s="2">
        <v>112671803</v>
      </c>
      <c r="B491" s="10" t="s">
        <v>265</v>
      </c>
      <c r="C491" s="11" t="s">
        <v>263</v>
      </c>
      <c r="D491" s="24">
        <v>11496671.6</v>
      </c>
      <c r="E491" s="38">
        <v>11606783</v>
      </c>
      <c r="F491" s="12">
        <f t="shared" si="32"/>
        <v>110111.40000000037</v>
      </c>
      <c r="G491" s="13">
        <f t="shared" si="33"/>
        <v>9.5776763772221149E-3</v>
      </c>
      <c r="H491" s="21">
        <v>2055523.35</v>
      </c>
      <c r="I491" s="12">
        <v>2091004</v>
      </c>
      <c r="J491" s="39">
        <f t="shared" si="34"/>
        <v>35480.649999999907</v>
      </c>
      <c r="K491" s="14">
        <f t="shared" si="35"/>
        <v>1.7261127196633357E-2</v>
      </c>
    </row>
    <row r="492" spans="1:11" x14ac:dyDescent="0.2">
      <c r="A492" s="2">
        <v>112672203</v>
      </c>
      <c r="B492" s="10" t="s">
        <v>266</v>
      </c>
      <c r="C492" s="11" t="s">
        <v>263</v>
      </c>
      <c r="D492" s="24">
        <v>7714116.9400000004</v>
      </c>
      <c r="E492" s="38">
        <v>7810559</v>
      </c>
      <c r="F492" s="12">
        <f t="shared" si="32"/>
        <v>96442.05999999959</v>
      </c>
      <c r="G492" s="13">
        <f t="shared" si="33"/>
        <v>1.2502022039608799E-2</v>
      </c>
      <c r="H492" s="21">
        <v>1978218.8</v>
      </c>
      <c r="I492" s="12">
        <v>2015299</v>
      </c>
      <c r="J492" s="39">
        <f t="shared" si="34"/>
        <v>37080.199999999953</v>
      </c>
      <c r="K492" s="14">
        <f t="shared" si="35"/>
        <v>1.8744235976323728E-2</v>
      </c>
    </row>
    <row r="493" spans="1:11" x14ac:dyDescent="0.2">
      <c r="A493" s="2">
        <v>112672803</v>
      </c>
      <c r="B493" s="10" t="s">
        <v>267</v>
      </c>
      <c r="C493" s="11" t="s">
        <v>263</v>
      </c>
      <c r="D493" s="24">
        <v>3139789.11</v>
      </c>
      <c r="E493" s="38">
        <v>3314226</v>
      </c>
      <c r="F493" s="12">
        <f t="shared" si="32"/>
        <v>174436.89000000013</v>
      </c>
      <c r="G493" s="13">
        <f t="shared" si="33"/>
        <v>5.555688101612663E-2</v>
      </c>
      <c r="H493" s="21">
        <v>886436.58</v>
      </c>
      <c r="I493" s="12">
        <v>895251</v>
      </c>
      <c r="J493" s="39">
        <f t="shared" si="34"/>
        <v>8814.4200000000419</v>
      </c>
      <c r="K493" s="14">
        <f t="shared" si="35"/>
        <v>9.9436555291976363E-3</v>
      </c>
    </row>
    <row r="494" spans="1:11" x14ac:dyDescent="0.2">
      <c r="A494" s="2">
        <v>112674403</v>
      </c>
      <c r="B494" s="10" t="s">
        <v>268</v>
      </c>
      <c r="C494" s="11" t="s">
        <v>263</v>
      </c>
      <c r="D494" s="24">
        <v>11328747.539999999</v>
      </c>
      <c r="E494" s="38">
        <v>11436755</v>
      </c>
      <c r="F494" s="12">
        <f t="shared" si="32"/>
        <v>108007.46000000089</v>
      </c>
      <c r="G494" s="13">
        <f t="shared" si="33"/>
        <v>9.5339277019497338E-3</v>
      </c>
      <c r="H494" s="21">
        <v>1939434.81</v>
      </c>
      <c r="I494" s="12">
        <v>1975085</v>
      </c>
      <c r="J494" s="39">
        <f t="shared" si="34"/>
        <v>35650.189999999944</v>
      </c>
      <c r="K494" s="14">
        <f t="shared" si="35"/>
        <v>1.8381741843645646E-2</v>
      </c>
    </row>
    <row r="495" spans="1:11" x14ac:dyDescent="0.2">
      <c r="A495" s="2">
        <v>115674603</v>
      </c>
      <c r="B495" s="10" t="s">
        <v>346</v>
      </c>
      <c r="C495" s="11" t="s">
        <v>263</v>
      </c>
      <c r="D495" s="24">
        <v>7526688.2800000003</v>
      </c>
      <c r="E495" s="38">
        <v>7642717</v>
      </c>
      <c r="F495" s="12">
        <f t="shared" si="32"/>
        <v>116028.71999999974</v>
      </c>
      <c r="G495" s="13">
        <f t="shared" si="33"/>
        <v>1.5415640409649028E-2</v>
      </c>
      <c r="H495" s="21">
        <v>1645743.13</v>
      </c>
      <c r="I495" s="12">
        <v>1664446</v>
      </c>
      <c r="J495" s="39">
        <f t="shared" si="34"/>
        <v>18702.870000000112</v>
      </c>
      <c r="K495" s="14">
        <f t="shared" si="35"/>
        <v>1.1364391963161415E-2</v>
      </c>
    </row>
    <row r="496" spans="1:11" x14ac:dyDescent="0.2">
      <c r="A496" s="2">
        <v>112675503</v>
      </c>
      <c r="B496" s="10" t="s">
        <v>269</v>
      </c>
      <c r="C496" s="11" t="s">
        <v>263</v>
      </c>
      <c r="D496" s="24">
        <v>15289308.800000001</v>
      </c>
      <c r="E496" s="38">
        <v>15469654</v>
      </c>
      <c r="F496" s="12">
        <f t="shared" si="32"/>
        <v>180345.19999999925</v>
      </c>
      <c r="G496" s="13">
        <f t="shared" si="33"/>
        <v>1.1795510337262548E-2</v>
      </c>
      <c r="H496" s="21">
        <v>3056221.12</v>
      </c>
      <c r="I496" s="12">
        <v>3103697</v>
      </c>
      <c r="J496" s="39">
        <f t="shared" si="34"/>
        <v>47475.879999999888</v>
      </c>
      <c r="K496" s="14">
        <f t="shared" si="35"/>
        <v>1.5534177055880003E-2</v>
      </c>
    </row>
    <row r="497" spans="1:11" x14ac:dyDescent="0.2">
      <c r="A497" s="2">
        <v>112676203</v>
      </c>
      <c r="B497" s="10" t="s">
        <v>270</v>
      </c>
      <c r="C497" s="11" t="s">
        <v>263</v>
      </c>
      <c r="D497" s="24">
        <v>8983829.6199999992</v>
      </c>
      <c r="E497" s="38">
        <v>9001196</v>
      </c>
      <c r="F497" s="12">
        <f t="shared" si="32"/>
        <v>17366.38000000082</v>
      </c>
      <c r="G497" s="13">
        <f t="shared" si="33"/>
        <v>1.9330709435249531E-3</v>
      </c>
      <c r="H497" s="21">
        <v>1854946.69</v>
      </c>
      <c r="I497" s="12">
        <v>1877115</v>
      </c>
      <c r="J497" s="39">
        <f t="shared" si="34"/>
        <v>22168.310000000056</v>
      </c>
      <c r="K497" s="14">
        <f t="shared" si="35"/>
        <v>1.1950914880470261E-2</v>
      </c>
    </row>
    <row r="498" spans="1:11" x14ac:dyDescent="0.2">
      <c r="A498" s="2">
        <v>112676403</v>
      </c>
      <c r="B498" s="10" t="s">
        <v>271</v>
      </c>
      <c r="C498" s="11" t="s">
        <v>263</v>
      </c>
      <c r="D498" s="24">
        <v>10229412.880000001</v>
      </c>
      <c r="E498" s="38">
        <v>10425144</v>
      </c>
      <c r="F498" s="12">
        <f t="shared" si="32"/>
        <v>195731.11999999918</v>
      </c>
      <c r="G498" s="13">
        <f t="shared" si="33"/>
        <v>1.9134149955241535E-2</v>
      </c>
      <c r="H498" s="21">
        <v>2118469.91</v>
      </c>
      <c r="I498" s="12">
        <v>2141846</v>
      </c>
      <c r="J498" s="39">
        <f t="shared" si="34"/>
        <v>23376.089999999851</v>
      </c>
      <c r="K498" s="14">
        <f t="shared" si="35"/>
        <v>1.1034421536815621E-2</v>
      </c>
    </row>
    <row r="499" spans="1:11" x14ac:dyDescent="0.2">
      <c r="A499" s="2">
        <v>112676503</v>
      </c>
      <c r="B499" s="10" t="s">
        <v>272</v>
      </c>
      <c r="C499" s="11" t="s">
        <v>263</v>
      </c>
      <c r="D499" s="24">
        <v>7810371.1699999999</v>
      </c>
      <c r="E499" s="38">
        <v>7922755</v>
      </c>
      <c r="F499" s="12">
        <f t="shared" si="32"/>
        <v>112383.83000000007</v>
      </c>
      <c r="G499" s="13">
        <f t="shared" si="33"/>
        <v>1.4389051115991978E-2</v>
      </c>
      <c r="H499" s="21">
        <v>1762934.48</v>
      </c>
      <c r="I499" s="12">
        <v>1788728</v>
      </c>
      <c r="J499" s="39">
        <f t="shared" si="34"/>
        <v>25793.520000000019</v>
      </c>
      <c r="K499" s="14">
        <f t="shared" si="35"/>
        <v>1.4631014534357521E-2</v>
      </c>
    </row>
    <row r="500" spans="1:11" x14ac:dyDescent="0.2">
      <c r="A500" s="2">
        <v>112676703</v>
      </c>
      <c r="B500" s="10" t="s">
        <v>273</v>
      </c>
      <c r="C500" s="11" t="s">
        <v>263</v>
      </c>
      <c r="D500" s="24">
        <v>10790945.02</v>
      </c>
      <c r="E500" s="38">
        <v>10891105</v>
      </c>
      <c r="F500" s="12">
        <f t="shared" si="32"/>
        <v>100159.98000000045</v>
      </c>
      <c r="G500" s="13">
        <f t="shared" si="33"/>
        <v>9.2818543523633338E-3</v>
      </c>
      <c r="H500" s="21">
        <v>2234642.08</v>
      </c>
      <c r="I500" s="12">
        <v>2265990</v>
      </c>
      <c r="J500" s="39">
        <f t="shared" si="34"/>
        <v>31347.919999999925</v>
      </c>
      <c r="K500" s="14">
        <f t="shared" si="35"/>
        <v>1.4028161503161135E-2</v>
      </c>
    </row>
    <row r="501" spans="1:11" x14ac:dyDescent="0.2">
      <c r="A501" s="2">
        <v>115219002</v>
      </c>
      <c r="B501" s="10" t="s">
        <v>329</v>
      </c>
      <c r="C501" s="11" t="s">
        <v>263</v>
      </c>
      <c r="D501" s="24">
        <v>13595789.630000001</v>
      </c>
      <c r="E501" s="38">
        <v>13855648</v>
      </c>
      <c r="F501" s="12">
        <f t="shared" si="32"/>
        <v>259858.36999999918</v>
      </c>
      <c r="G501" s="13">
        <f t="shared" si="33"/>
        <v>1.9113150252531463E-2</v>
      </c>
      <c r="H501" s="21">
        <v>3883909.87</v>
      </c>
      <c r="I501" s="12">
        <v>3924621</v>
      </c>
      <c r="J501" s="39">
        <f t="shared" si="34"/>
        <v>40711.129999999888</v>
      </c>
      <c r="K501" s="14">
        <f t="shared" si="35"/>
        <v>1.0481996586599443E-2</v>
      </c>
    </row>
    <row r="502" spans="1:11" x14ac:dyDescent="0.2">
      <c r="A502" s="2">
        <v>112678503</v>
      </c>
      <c r="B502" s="10" t="s">
        <v>274</v>
      </c>
      <c r="C502" s="11" t="s">
        <v>263</v>
      </c>
      <c r="D502" s="24">
        <v>6308223.5899999999</v>
      </c>
      <c r="E502" s="38">
        <v>6474057</v>
      </c>
      <c r="F502" s="12">
        <f t="shared" si="32"/>
        <v>165833.41000000015</v>
      </c>
      <c r="G502" s="13">
        <f t="shared" si="33"/>
        <v>2.628844834588372E-2</v>
      </c>
      <c r="H502" s="21">
        <v>1604913.1</v>
      </c>
      <c r="I502" s="12">
        <v>1635605</v>
      </c>
      <c r="J502" s="39">
        <f t="shared" si="34"/>
        <v>30691.899999999907</v>
      </c>
      <c r="K502" s="14">
        <f t="shared" si="35"/>
        <v>1.912371454878143E-2</v>
      </c>
    </row>
    <row r="503" spans="1:11" x14ac:dyDescent="0.2">
      <c r="A503" s="2">
        <v>112679002</v>
      </c>
      <c r="B503" s="10" t="s">
        <v>275</v>
      </c>
      <c r="C503" s="11" t="s">
        <v>263</v>
      </c>
      <c r="D503" s="24">
        <v>64946051.960000001</v>
      </c>
      <c r="E503" s="38">
        <v>66266267</v>
      </c>
      <c r="F503" s="12">
        <f t="shared" si="32"/>
        <v>1320215.0399999991</v>
      </c>
      <c r="G503" s="13">
        <f t="shared" si="33"/>
        <v>2.0327872136294195E-2</v>
      </c>
      <c r="H503" s="21">
        <v>6068594.6399999997</v>
      </c>
      <c r="I503" s="12">
        <v>6196243</v>
      </c>
      <c r="J503" s="39">
        <f t="shared" si="34"/>
        <v>127648.36000000034</v>
      </c>
      <c r="K503" s="14">
        <f t="shared" si="35"/>
        <v>2.1034253821903045E-2</v>
      </c>
    </row>
    <row r="504" spans="1:11" x14ac:dyDescent="0.2">
      <c r="A504" s="2">
        <v>112679403</v>
      </c>
      <c r="B504" s="10" t="s">
        <v>276</v>
      </c>
      <c r="C504" s="11" t="s">
        <v>263</v>
      </c>
      <c r="D504" s="24">
        <v>2284698.19</v>
      </c>
      <c r="E504" s="38">
        <v>2447531</v>
      </c>
      <c r="F504" s="12">
        <f t="shared" si="32"/>
        <v>162832.81000000006</v>
      </c>
      <c r="G504" s="13">
        <f t="shared" si="33"/>
        <v>7.1271037335570372E-2</v>
      </c>
      <c r="H504" s="21">
        <v>1203754.3700000001</v>
      </c>
      <c r="I504" s="12">
        <v>1220051</v>
      </c>
      <c r="J504" s="39">
        <f t="shared" si="34"/>
        <v>16296.629999999888</v>
      </c>
      <c r="K504" s="14">
        <f t="shared" si="35"/>
        <v>1.3538168920624469E-2</v>
      </c>
    </row>
    <row r="505" spans="1:11" s="3" customFormat="1" ht="13.5" thickBot="1" x14ac:dyDescent="0.25">
      <c r="B505" s="48" t="s">
        <v>574</v>
      </c>
      <c r="C505" s="49"/>
      <c r="D505" s="25">
        <f>SUM(D5:D504)</f>
        <v>5994597495.0800009</v>
      </c>
      <c r="E505" s="15">
        <f>SUM(E5:E504)</f>
        <v>6095078996</v>
      </c>
      <c r="F505" s="36">
        <f t="shared" ref="F505" si="36">E505-D505</f>
        <v>100481500.91999912</v>
      </c>
      <c r="G505" s="16">
        <f t="shared" ref="G505" si="37">F505/D505</f>
        <v>1.6762009626579297E-2</v>
      </c>
      <c r="H505" s="22">
        <f>SUM(H5:H504)</f>
        <v>1036360830.0600001</v>
      </c>
      <c r="I505" s="17">
        <f>SUM(I5:I504)</f>
        <v>1050385828</v>
      </c>
      <c r="J505" s="17">
        <f t="shared" ref="J505" si="38">I505-H505</f>
        <v>14024997.939999938</v>
      </c>
      <c r="K505" s="18">
        <f t="shared" ref="K505" si="39">J505/H505</f>
        <v>1.3532929394087541E-2</v>
      </c>
    </row>
    <row r="508" spans="1:11" x14ac:dyDescent="0.2">
      <c r="F508" s="37">
        <f>COUNTIF(F$5:F$504,"&lt;0")</f>
        <v>16</v>
      </c>
    </row>
  </sheetData>
  <sortState ref="A5:K504">
    <sortCondition ref="C5:C504"/>
    <sortCondition ref="B5:B504"/>
  </sortState>
  <mergeCells count="4">
    <mergeCell ref="B2:K2"/>
    <mergeCell ref="B1:K1"/>
    <mergeCell ref="B4:C4"/>
    <mergeCell ref="B505:C505"/>
  </mergeCells>
  <printOptions gridLines="1"/>
  <pageMargins left="0.7" right="0.7" top="0.75" bottom="0.75" header="0.3" footer="0.3"/>
  <pageSetup scale="84" fitToHeight="0" orientation="landscape" r:id="rId1"/>
  <headerFooter>
    <oddFooter>&amp;L&amp;D&amp;CPA House Appropriations Committee (D)&amp;R&amp;P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Brandon</dc:creator>
  <cp:lastModifiedBy>Sean Brandon</cp:lastModifiedBy>
  <cp:lastPrinted>2018-06-20T16:38:30Z</cp:lastPrinted>
  <dcterms:created xsi:type="dcterms:W3CDTF">2018-06-19T02:47:12Z</dcterms:created>
  <dcterms:modified xsi:type="dcterms:W3CDTF">2018-06-20T17:11:04Z</dcterms:modified>
</cp:coreProperties>
</file>